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2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13927" windowHeight="13024" activeTab="0" tabRatio="600"/>
  </bookViews>
  <sheets>
    <sheet name="财政专项补助资金汇总表" sheetId="2" r:id="rId2"/>
  </sheets>
  <calcPr calcId="144525"/>
</workbook>
</file>

<file path=xl/sharedStrings.xml><?xml version="1.0" encoding="utf-8"?>
<sst xmlns="http://schemas.openxmlformats.org/spreadsheetml/2006/main" count="49" uniqueCount="38">
  <si>
    <t>2021年秋季慈溪市义务段学校市属（民办）帮困助学专项资金补助明细表</t>
  </si>
  <si>
    <t>学校</t>
  </si>
  <si>
    <t>市财政应补金额</t>
  </si>
  <si>
    <t>应补助总金额</t>
  </si>
  <si>
    <t>小学</t>
  </si>
  <si>
    <t>初中</t>
  </si>
  <si>
    <t>扣上期结余</t>
  </si>
  <si>
    <t>合计</t>
  </si>
  <si>
    <t>爱心营养餐工程</t>
  </si>
  <si>
    <t>生活补助</t>
  </si>
  <si>
    <t>享受人数</t>
  </si>
  <si>
    <t>补助金额</t>
  </si>
  <si>
    <t>爱心营养餐</t>
  </si>
  <si>
    <t>宁波光华学校</t>
  </si>
  <si>
    <t>慈溪市坎墩街道宏展学校</t>
  </si>
  <si>
    <t>慈溪市南门小学</t>
  </si>
  <si>
    <t>慈溪市坎墩街道坎东小学</t>
  </si>
  <si>
    <t>慈溪市实验小学教育集团</t>
  </si>
  <si>
    <t>浙江师范大学附属慈溪实验学校</t>
  </si>
  <si>
    <t>慈溪市坎墩街道太阳希望小学</t>
  </si>
  <si>
    <t>慈溪市上林初级中学</t>
  </si>
  <si>
    <t>慈溪市新城初级中学</t>
  </si>
  <si>
    <t>慈溪市开发小学（白沙校区）</t>
  </si>
  <si>
    <t>慈溪市西门初级中学</t>
  </si>
  <si>
    <t>慈溪市第二实验小学</t>
  </si>
  <si>
    <t>慈溪市开发小学</t>
  </si>
  <si>
    <t>慈溪市特殊教育学校</t>
  </si>
  <si>
    <t>慈溪市蓝天小学</t>
  </si>
  <si>
    <t>慈溪市第三实验小学</t>
  </si>
  <si>
    <t>慈溪市第四实验小学</t>
  </si>
  <si>
    <t>慈溪市城区中心小学</t>
  </si>
  <si>
    <t>慈溪市碧海学校</t>
  </si>
  <si>
    <t>慈溪市坎墩初级中学</t>
  </si>
  <si>
    <t>慈溪市金山初级中学</t>
  </si>
  <si>
    <t>慈溪市白云小学</t>
  </si>
  <si>
    <t>慈溪市保德实验学校</t>
  </si>
  <si>
    <t>慈溪市文蔚初级中学</t>
  </si>
  <si>
    <t>注：特殊学校中小学爱心营养餐122中含幼儿园职高37人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</si>
</sst>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176" formatCode="0.00_ "/>
    <numFmt numFmtId="177" formatCode="0_ "/>
    <numFmt numFmtId="178" formatCode="_ ¥* #,##0_ ;_ ¥* -#,##0_ ;_ ¥* &quot;-&quot;_ ;_ @_ "/>
    <numFmt numFmtId="179" formatCode="_ &quot;¥&quot;* #,##0.00_ ;_ &quot;¥&quot;* \-#,##0.00_ ;_ &quot;¥&quot;* &quot;-&quot;??_ ;_ @_ "/>
    <numFmt numFmtId="180" formatCode="_ * #,##0_ ;_ * -#,##0_ ;_ * &quot;-&quot;_ ;_ @_ "/>
    <numFmt numFmtId="181" formatCode="_ * #,##0.00_ ;_ * -#,##0.00_ ;_ * &quot;-&quot;??_ ;_ @_ "/>
    <numFmt numFmtId="182" formatCode="0%"/>
    <numFmt numFmtId="183" formatCode="_ &quot;¥&quot;* #,##0_ ;_ &quot;¥&quot;* \-#,##0_ ;_ &quot;¥&quot;* &quot;-&quot;_ ;_ @_ "/>
    <numFmt numFmtId="184" formatCode="_ * #,##0_ ;_ * -#,##0_ ;_ * &quot;-&quot;_ ;_ @_ "/>
  </numFmts>
  <fonts count="57" x14ac:knownFonts="57">
    <font>
      <sz val="11.0"/>
      <color rgb="FF000000"/>
      <name val="宋体"/>
      <charset val="134"/>
    </font>
    <font>
      <sz val="20.0"/>
      <name val="宋体"/>
      <charset val="134"/>
    </font>
    <font>
      <sz val="12.0"/>
      <name val="宋体"/>
      <charset val="134"/>
    </font>
    <font>
      <sz val="16.0"/>
      <color rgb="FF000000"/>
      <name val="仿宋_GB2312"/>
      <family val="3"/>
      <charset val="134"/>
    </font>
    <font>
      <sz val="11.0"/>
      <color rgb="FF3F3F76"/>
      <name val="宋体"/>
      <charset val="134"/>
    </font>
    <font>
      <sz val="11.0"/>
      <color rgb="FF9C0006"/>
      <name val="宋体"/>
      <charset val="134"/>
    </font>
    <font>
      <sz val="11.0"/>
      <color rgb="FFFFFFFF"/>
      <name val="宋体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44546A"/>
      <name val="宋体"/>
      <charset val="134"/>
      <b/>
    </font>
    <font>
      <sz val="11.0"/>
      <color rgb="FFFF0000"/>
      <name val="宋体"/>
      <charset val="134"/>
    </font>
    <font>
      <sz val="18.0"/>
      <color rgb="FF44546A"/>
      <name val="宋体"/>
      <charset val="134"/>
      <b/>
    </font>
    <font>
      <sz val="11.0"/>
      <color rgb="FF7F7F7F"/>
      <name val="宋体"/>
      <charset val="134"/>
      <i/>
    </font>
    <font>
      <sz val="15.0"/>
      <color rgb="FF44546A"/>
      <name val="宋体"/>
      <charset val="134"/>
      <b/>
    </font>
    <font>
      <sz val="13.0"/>
      <color rgb="FF44546A"/>
      <name val="宋体"/>
      <charset val="134"/>
      <b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color rgb="FF000000"/>
      <name val="宋体"/>
      <charset val="134"/>
      <b/>
    </font>
    <font>
      <sz val="11.0"/>
      <color rgb="FF006100"/>
      <name val="宋体"/>
      <charset val="134"/>
    </font>
    <font>
      <sz val="11.0"/>
      <color rgb="FF9C650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color rgb="FF000000"/>
      <name val="宋体"/>
      <charset val="134"/>
    </font>
  </fonts>
  <fills count="91">
    <fill>
      <patternFill patternType="none"/>
    </fill>
    <fill>
      <patternFill patternType="gray125"/>
    </fill>
    <fill>
      <patternFill patternType="none"/>
    </fill>
    <fill>
      <patternFill patternType="solid">
        <fgColor rgb="FFECECE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A9D18D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C3D69B"/>
        <bgColor indexed="64"/>
      </patternFill>
    </fill>
    <fill>
      <patternFill patternType="solid">
        <fgColor rgb="FF76923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0000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 applyAlignment="1">
      <alignment vertical="center"/>
    </xf>
    <xf numFmtId="0" fontId="0" fillId="0" borderId="0" applyAlignment="1">
      <alignment vertical="center"/>
    </xf>
  </cellStyleXfs>
  <cellXfs count="168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2" applyFill="1" borderId="0" applyAlignment="1" xfId="0">
      <alignment horizontal="center" vertical="center" wrapText="1"/>
    </xf>
    <xf numFmtId="0" fontId="1" applyFont="1" applyFill="1" fillId="0" borderId="0" applyAlignment="1" xfId="0">
      <alignment horizontal="center" vertical="center"/>
    </xf>
    <xf numFmtId="0" fontId="2" applyFont="1" applyFill="1" fillId="0" borderId="1" applyBorder="1" applyAlignment="1" xfId="0">
      <alignment horizontal="center" vertical="center" wrapText="1"/>
    </xf>
    <xf numFmtId="0" fontId="0" applyFill="1" fillId="0" borderId="2" applyBorder="1" applyAlignment="1" xfId="0">
      <alignment vertical="center"/>
    </xf>
    <xf numFmtId="176" applyNumberFormat="1" fontId="0" applyFill="1" fillId="0" borderId="3" applyBorder="1" applyAlignment="1" xfId="0">
      <alignment vertical="center"/>
    </xf>
    <xf numFmtId="177" applyNumberFormat="1" fontId="0" applyFill="1" fillId="0" borderId="4" applyBorder="1" applyAlignment="1" xfId="0">
      <alignment vertical="center"/>
    </xf>
    <xf numFmtId="0" fontId="0" fillId="0" borderId="5" applyBorder="1" applyAlignment="1" xfId="0">
      <alignment vertical="center"/>
    </xf>
    <xf numFmtId="176" applyNumberFormat="1" fontId="0" fillId="0" borderId="6" applyBorder="1" applyAlignment="1" xfId="0">
      <alignment vertical="center"/>
    </xf>
    <xf numFmtId="177" applyNumberFormat="1" fontId="0" fillId="0" borderId="7" applyBorder="1" applyAlignment="1" xfId="0">
      <alignment vertical="center"/>
    </xf>
    <xf numFmtId="0" fontId="3" applyFont="1" fillId="0" borderId="0" applyAlignment="1" xfId="0">
      <alignment vertical="center"/>
    </xf>
    <xf numFmtId="176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0" fontId="0" fillId="3" applyFill="1" borderId="0" applyAlignment="1" xfId="0">
      <alignment vertical="center"/>
    </xf>
    <xf numFmtId="0" fontId="4" applyFont="1" fillId="4" applyFill="1" borderId="8" applyBorder="1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0" fontId="0" fillId="5" applyFill="1" borderId="0" applyAlignment="1" xfId="0">
      <alignment vertical="center"/>
    </xf>
    <xf numFmtId="0" fontId="5" applyFont="1" fillId="6" applyFill="1" borderId="0" applyAlignment="1" xfId="0">
      <alignment vertical="center"/>
    </xf>
    <xf numFmtId="181" applyNumberFormat="1" fontId="0" fillId="0" borderId="0" applyAlignment="1" xfId="0">
      <alignment vertical="center"/>
    </xf>
    <xf numFmtId="0" fontId="6" applyFont="1" fillId="7" applyFill="1" borderId="0" applyAlignment="1" xfId="0">
      <alignment vertical="center"/>
    </xf>
    <xf numFmtId="0" fontId="7" applyFont="1" fillId="0" borderId="0" applyAlignment="1" xfId="0">
      <alignment vertical="center"/>
    </xf>
    <xf numFmtId="182" applyNumberFormat="1" fontId="0" fillId="0" borderId="0" applyAlignment="1" xfId="0">
      <alignment vertical="center"/>
    </xf>
    <xf numFmtId="0" fontId="8" applyFont="1" fillId="0" borderId="0" applyAlignment="1" xfId="0">
      <alignment vertical="center"/>
    </xf>
    <xf numFmtId="0" fontId="0" fillId="8" applyFill="1" borderId="9" applyBorder="1" applyAlignment="1" xfId="0">
      <alignment vertical="center"/>
    </xf>
    <xf numFmtId="0" fontId="6" applyFont="1" fillId="9" applyFill="1" borderId="0" applyAlignment="1" xfId="0">
      <alignment vertical="center"/>
    </xf>
    <xf numFmtId="0" fontId="9" applyFont="1" fillId="0" borderId="0" applyAlignment="1" xfId="0">
      <alignment vertical="center"/>
    </xf>
    <xf numFmtId="0" fontId="10" applyFont="1" fillId="0" borderId="0" applyAlignment="1" xfId="0">
      <alignment vertical="center"/>
    </xf>
    <xf numFmtId="0" fontId="11" applyFont="1" fillId="0" borderId="0" applyAlignment="1" xfId="0">
      <alignment vertical="center"/>
    </xf>
    <xf numFmtId="0" fontId="12" applyFont="1" fillId="0" borderId="0" applyAlignment="1" xfId="0">
      <alignment vertical="center"/>
    </xf>
    <xf numFmtId="0" fontId="13" applyFont="1" fillId="0" borderId="10" applyBorder="1" applyAlignment="1" xfId="0">
      <alignment vertical="center"/>
    </xf>
    <xf numFmtId="0" fontId="14" applyFont="1" fillId="0" borderId="11" applyBorder="1" applyAlignment="1" xfId="0">
      <alignment vertical="center"/>
    </xf>
    <xf numFmtId="0" fontId="6" applyFont="1" fillId="10" applyFill="1" borderId="0" applyAlignment="1" xfId="0">
      <alignment vertical="center"/>
    </xf>
    <xf numFmtId="0" fontId="9" applyFont="1" fillId="0" borderId="12" applyBorder="1" applyAlignment="1" xfId="0">
      <alignment vertical="center"/>
    </xf>
    <xf numFmtId="0" fontId="6" applyFont="1" fillId="11" applyFill="1" borderId="0" applyAlignment="1" xfId="0">
      <alignment vertical="center"/>
    </xf>
    <xf numFmtId="0" fontId="15" applyFont="1" fillId="12" applyFill="1" borderId="13" applyBorder="1" applyAlignment="1" xfId="0">
      <alignment vertical="center"/>
    </xf>
    <xf numFmtId="0" fontId="16" applyFont="1" fillId="12" applyFill="1" borderId="14" applyBorder="1" applyAlignment="1" xfId="0">
      <alignment vertical="center"/>
    </xf>
    <xf numFmtId="0" fontId="17" applyFont="1" fillId="13" applyFill="1" borderId="15" applyBorder="1" applyAlignment="1" xfId="0">
      <alignment vertical="center"/>
    </xf>
    <xf numFmtId="0" fontId="0" fillId="14" applyFill="1" borderId="0" applyAlignment="1" xfId="0">
      <alignment vertical="center"/>
    </xf>
    <xf numFmtId="0" fontId="6" applyFont="1" fillId="15" applyFill="1" borderId="0" applyAlignment="1" xfId="0">
      <alignment vertical="center"/>
    </xf>
    <xf numFmtId="0" fontId="18" applyFont="1" fillId="0" borderId="16" applyBorder="1" applyAlignment="1" xfId="0">
      <alignment vertical="center"/>
    </xf>
    <xf numFmtId="0" fontId="19" applyFont="1" fillId="0" borderId="17" applyBorder="1" applyAlignment="1" xfId="0">
      <alignment vertical="center"/>
    </xf>
    <xf numFmtId="0" fontId="20" applyFont="1" fillId="16" applyFill="1" borderId="0" applyAlignment="1" xfId="0">
      <alignment vertical="center"/>
    </xf>
    <xf numFmtId="0" fontId="21" applyFont="1" fillId="17" applyFill="1" borderId="0" applyAlignment="1" xfId="0">
      <alignment vertical="center"/>
    </xf>
    <xf numFmtId="0" fontId="0" fillId="18" applyFill="1" borderId="0" applyAlignment="1" xfId="0">
      <alignment vertical="center"/>
    </xf>
    <xf numFmtId="0" fontId="6" applyFont="1" fillId="19" applyFill="1" borderId="0" applyAlignment="1" xfId="0">
      <alignment vertical="center"/>
    </xf>
    <xf numFmtId="0" fontId="0" fillId="20" applyFill="1" borderId="0" applyAlignment="1" xfId="0">
      <alignment vertical="center"/>
    </xf>
    <xf numFmtId="0" fontId="0" fillId="21" applyFill="1" borderId="0" applyAlignment="1" xfId="0">
      <alignment vertical="center"/>
    </xf>
    <xf numFmtId="0" fontId="0" fillId="22" applyFill="1" borderId="0" applyAlignment="1" xfId="0">
      <alignment vertical="center"/>
    </xf>
    <xf numFmtId="0" fontId="0" fillId="23" applyFill="1" borderId="0" applyAlignment="1" xfId="0">
      <alignment vertical="center"/>
    </xf>
    <xf numFmtId="0" fontId="6" applyFont="1" fillId="13" applyFill="1" borderId="0" applyAlignment="1" xfId="0">
      <alignment vertical="center"/>
    </xf>
    <xf numFmtId="0" fontId="6" applyFont="1" fillId="24" applyFill="1" borderId="0" applyAlignment="1" xfId="0">
      <alignment vertical="center"/>
    </xf>
    <xf numFmtId="0" fontId="0" fillId="25" applyFill="1" borderId="0" applyAlignment="1" xfId="0">
      <alignment vertical="center"/>
    </xf>
    <xf numFmtId="0" fontId="0" fillId="26" applyFill="1" borderId="0" applyAlignment="1" xfId="0">
      <alignment vertical="center"/>
    </xf>
    <xf numFmtId="0" fontId="6" applyFont="1" fillId="27" applyFill="1" borderId="0" applyAlignment="1" xfId="0">
      <alignment vertical="center"/>
    </xf>
    <xf numFmtId="0" fontId="0" fillId="28" applyFill="1" borderId="0" applyAlignment="1" xfId="0">
      <alignment vertical="center"/>
    </xf>
    <xf numFmtId="0" fontId="6" applyFont="1" fillId="29" applyFill="1" borderId="0" applyAlignment="1" xfId="0">
      <alignment vertical="center"/>
    </xf>
    <xf numFmtId="0" fontId="6" applyFont="1" fillId="30" applyFill="1" borderId="0" applyAlignment="1" xfId="0">
      <alignment vertical="center"/>
    </xf>
    <xf numFmtId="0" fontId="0" fillId="31" applyFill="1" borderId="0" applyAlignment="1" xfId="0">
      <alignment vertical="center"/>
    </xf>
    <xf numFmtId="0" fontId="6" applyFont="1" fillId="32" applyFill="1" borderId="0" applyAlignment="1" xfId="0">
      <alignment vertical="center"/>
    </xf>
    <xf numFmtId="0" fontId="22" applyFont="1" fillId="6" applyFill="1" borderId="0" applyAlignment="1" xfId="0">
      <alignment vertical="center"/>
    </xf>
    <xf numFmtId="0" fontId="23" applyFont="1" fillId="16" applyFill="1" borderId="0" applyAlignment="1" xfId="0">
      <alignment vertical="center"/>
    </xf>
    <xf numFmtId="0" fontId="24" applyFont="1" fillId="17" applyFill="1" borderId="0" applyAlignment="1" xfId="0">
      <alignment vertical="center"/>
    </xf>
    <xf numFmtId="0" fontId="25" applyFont="1" fillId="12" applyFill="1" borderId="18" applyBorder="1" applyAlignment="1" xfId="0">
      <alignment vertical="center"/>
    </xf>
    <xf numFmtId="0" fontId="26" applyFont="1" fillId="13" applyFill="1" borderId="19" applyBorder="1" applyAlignment="1" xfId="0">
      <alignment vertical="center"/>
    </xf>
    <xf numFmtId="0" fontId="27" applyFont="1" fillId="0" borderId="0" applyAlignment="1" xfId="0">
      <alignment vertical="center"/>
    </xf>
    <xf numFmtId="0" fontId="28" applyFont="1" fillId="0" borderId="0" applyAlignment="1" xfId="0">
      <alignment vertical="center"/>
    </xf>
    <xf numFmtId="0" fontId="29" applyFont="1" fillId="0" borderId="20" applyBorder="1" applyAlignment="1" xfId="0">
      <alignment vertical="center"/>
    </xf>
    <xf numFmtId="0" fontId="30" applyFont="1" fillId="12" applyFill="1" borderId="21" applyBorder="1" applyAlignment="1" xfId="0">
      <alignment vertical="center"/>
    </xf>
    <xf numFmtId="0" fontId="31" applyFont="1" fillId="4" applyFill="1" borderId="22" applyBorder="1" applyAlignment="1" xfId="0">
      <alignment vertical="center"/>
    </xf>
    <xf numFmtId="0" fontId="32" applyFont="1" fillId="0" borderId="0" applyAlignment="1" xfId="0">
      <alignment vertical="center"/>
    </xf>
    <xf numFmtId="0" fontId="33" applyFont="1" fillId="0" borderId="23" applyBorder="1" applyAlignment="1" xfId="0">
      <alignment vertical="center"/>
    </xf>
    <xf numFmtId="0" fontId="34" applyFont="1" fillId="0" borderId="24" applyBorder="1" applyAlignment="1" xfId="0">
      <alignment vertical="center"/>
    </xf>
    <xf numFmtId="0" fontId="35" applyFont="1" fillId="0" borderId="25" applyBorder="1" applyAlignment="1" xfId="0">
      <alignment vertical="center"/>
    </xf>
    <xf numFmtId="0" fontId="35" applyFont="1" fillId="0" borderId="0" applyAlignment="1" xfId="0">
      <alignment vertical="center"/>
    </xf>
    <xf numFmtId="0" fontId="36" applyFont="1" fillId="0" borderId="26" applyBorder="1" applyAlignment="1" xfId="0">
      <alignment vertical="center"/>
    </xf>
    <xf numFmtId="0" fontId="37" applyFont="1" fillId="33" applyFill="1" borderId="0" applyAlignment="1" xfId="0">
      <alignment vertical="center"/>
    </xf>
    <xf numFmtId="0" fontId="37" applyFont="1" fillId="34" applyFill="1" borderId="0" applyAlignment="1" xfId="0">
      <alignment vertical="center"/>
    </xf>
    <xf numFmtId="0" fontId="37" applyFont="1" fillId="35" applyFill="1" borderId="0" applyAlignment="1" xfId="0">
      <alignment vertical="center"/>
    </xf>
    <xf numFmtId="0" fontId="37" applyFont="1" fillId="36" applyFill="1" borderId="0" applyAlignment="1" xfId="0">
      <alignment vertical="center"/>
    </xf>
    <xf numFmtId="0" fontId="37" applyFont="1" fillId="37" applyFill="1" borderId="0" applyAlignment="1" xfId="0">
      <alignment vertical="center"/>
    </xf>
    <xf numFmtId="0" fontId="37" applyFont="1" fillId="38" applyFill="1" borderId="0" applyAlignment="1" xfId="0">
      <alignment vertical="center"/>
    </xf>
    <xf numFmtId="0" fontId="37" applyFont="1" fillId="39" applyFill="1" borderId="0" applyAlignment="1" xfId="0">
      <alignment vertical="center"/>
    </xf>
    <xf numFmtId="0" fontId="37" applyFont="1" fillId="40" applyFill="1" borderId="0" applyAlignment="1" xfId="0">
      <alignment vertical="center"/>
    </xf>
    <xf numFmtId="0" fontId="37" applyFont="1" fillId="41" applyFill="1" borderId="0" applyAlignment="1" xfId="0">
      <alignment vertical="center"/>
    </xf>
    <xf numFmtId="0" fontId="37" applyFont="1" fillId="42" applyFill="1" borderId="0" applyAlignment="1" xfId="0">
      <alignment vertical="center"/>
    </xf>
    <xf numFmtId="0" fontId="37" applyFont="1" fillId="43" applyFill="1" borderId="0" applyAlignment="1" xfId="0">
      <alignment vertical="center"/>
    </xf>
    <xf numFmtId="0" fontId="37" applyFont="1" fillId="44" applyFill="1" borderId="0" applyAlignment="1" xfId="0">
      <alignment vertical="center"/>
    </xf>
    <xf numFmtId="0" fontId="38" applyFont="1" fillId="45" applyFill="1" borderId="0" applyAlignment="1" xfId="0">
      <alignment vertical="center"/>
    </xf>
    <xf numFmtId="0" fontId="38" applyFont="1" fillId="46" applyFill="1" borderId="0" applyAlignment="1" xfId="0">
      <alignment vertical="center"/>
    </xf>
    <xf numFmtId="0" fontId="38" applyFont="1" fillId="47" applyFill="1" borderId="0" applyAlignment="1" xfId="0">
      <alignment vertical="center"/>
    </xf>
    <xf numFmtId="0" fontId="38" applyFont="1" fillId="48" applyFill="1" borderId="0" applyAlignment="1" xfId="0">
      <alignment vertical="center"/>
    </xf>
    <xf numFmtId="0" fontId="38" applyFont="1" fillId="49" applyFill="1" borderId="0" applyAlignment="1" xfId="0">
      <alignment vertical="center"/>
    </xf>
    <xf numFmtId="0" fontId="38" applyFont="1" fillId="50" applyFill="1" borderId="0" applyAlignment="1" xfId="0">
      <alignment vertical="center"/>
    </xf>
    <xf numFmtId="0" fontId="38" applyFont="1" fillId="51" applyFill="1" borderId="0" applyAlignment="1" xfId="0">
      <alignment vertical="center"/>
    </xf>
    <xf numFmtId="0" fontId="38" applyFont="1" fillId="52" applyFill="1" borderId="0" applyAlignment="1" xfId="0">
      <alignment vertical="center"/>
    </xf>
    <xf numFmtId="0" fontId="38" applyFont="1" fillId="53" applyFill="1" borderId="0" applyAlignment="1" xfId="0">
      <alignment vertical="center"/>
    </xf>
    <xf numFmtId="0" fontId="38" applyFont="1" fillId="54" applyFill="1" borderId="0" applyAlignment="1" xfId="0">
      <alignment vertical="center"/>
    </xf>
    <xf numFmtId="0" fontId="38" applyFont="1" fillId="55" applyFill="1" borderId="0" applyAlignment="1" xfId="0">
      <alignment vertical="center"/>
    </xf>
    <xf numFmtId="0" fontId="38" applyFont="1" fillId="56" applyFill="1" borderId="0" applyAlignment="1" xfId="0">
      <alignment vertical="center"/>
    </xf>
    <xf numFmtId="0" fontId="2" applyFont="1" applyFill="1" fillId="0" borderId="0" applyAlignment="1" xfId="0">
      <alignment horizontal="center" vertical="center" wrapText="1"/>
    </xf>
    <xf numFmtId="0" fontId="2" applyFont="1" applyFill="1" fillId="0" borderId="0" applyAlignment="1" xfId="0">
      <alignment vertical="center" wrapText="1"/>
    </xf>
    <xf numFmtId="0" fontId="2" applyFont="1" applyFill="1" fillId="0" borderId="27" applyBorder="1" applyAlignment="1" xfId="0">
      <alignment vertical="center" wrapText="1"/>
    </xf>
    <xf numFmtId="0" fontId="0" fillId="57" applyFill="1" borderId="0" applyAlignment="1" xfId="0">
      <alignment vertical="center"/>
    </xf>
    <xf numFmtId="176" applyNumberFormat="1" fontId="0" fillId="57" applyFill="1" borderId="28" applyBorder="1" applyAlignment="1" xfId="0">
      <alignment vertical="center"/>
    </xf>
    <xf numFmtId="177" applyNumberFormat="1" fontId="0" applyFill="1" fillId="0" borderId="0" applyAlignment="1" xfId="0">
      <alignment vertical="center"/>
    </xf>
    <xf numFmtId="176" applyNumberFormat="1" fontId="0" applyFill="1" fillId="0" borderId="0" applyAlignment="1" xfId="0">
      <alignment vertical="center"/>
    </xf>
    <xf numFmtId="0" fontId="0" fillId="0" borderId="29" applyBorder="1" applyAlignment="1" xfId="0">
      <alignment vertical="center"/>
    </xf>
    <xf numFmtId="0" fontId="0" applyFill="1" fillId="0" borderId="0" applyAlignment="1" xfId="0">
      <alignment vertical="center"/>
    </xf>
    <xf numFmtId="0" fontId="0" fillId="58" applyFill="1" borderId="0" applyAlignment="1" xfId="0">
      <alignment vertical="center"/>
    </xf>
    <xf numFmtId="176" applyNumberFormat="1" fontId="0" fillId="58" applyFill="1" borderId="30" applyBorder="1" applyAlignment="1" xfId="0">
      <alignment vertical="center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applyFill="1" fillId="0" borderId="0" applyAlignment="1" xfId="0">
      <alignment horizontal="center" vertical="center"/>
    </xf>
    <xf numFmtId="0" fontId="1" applyFont="1" applyFill="1" fillId="0" borderId="0" applyAlignment="1" xfId="0">
      <alignment horizontal="center" vertical="center" wrapText="1"/>
    </xf>
    <xf numFmtId="0" fontId="2" applyFont="1" applyFill="1" fillId="0" borderId="31" applyBorder="1" applyAlignment="1" xfId="0">
      <alignment horizontal="center" vertical="center" wrapText="1"/>
    </xf>
    <xf numFmtId="0" fontId="39" applyFont="1" fillId="59" applyFill="1" borderId="0" applyAlignment="1" xfId="0">
      <alignment vertical="center"/>
    </xf>
    <xf numFmtId="0" fontId="40" applyFont="1" fillId="60" applyFill="1" borderId="0" applyAlignment="1" xfId="0">
      <alignment vertical="center"/>
    </xf>
    <xf numFmtId="0" fontId="41" applyFont="1" fillId="61" applyFill="1" borderId="0" applyAlignment="1" xfId="0">
      <alignment vertical="center"/>
    </xf>
    <xf numFmtId="0" fontId="42" applyFont="1" fillId="62" applyFill="1" borderId="32" applyBorder="1" applyAlignment="1" xfId="0">
      <alignment vertical="center"/>
    </xf>
    <xf numFmtId="0" fontId="43" applyFont="1" fillId="63" applyFill="1" borderId="33" applyBorder="1" applyAlignment="1" xfId="0">
      <alignment vertical="center"/>
    </xf>
    <xf numFmtId="0" fontId="44" applyFont="1" fillId="0" borderId="0" applyAlignment="1" xfId="0">
      <alignment vertical="center"/>
    </xf>
    <xf numFmtId="0" fontId="45" applyFont="1" fillId="0" borderId="0" applyAlignment="1" xfId="0">
      <alignment vertical="center"/>
    </xf>
    <xf numFmtId="0" fontId="46" applyFont="1" fillId="0" borderId="34" applyBorder="1" applyAlignment="1" xfId="0">
      <alignment vertical="center"/>
    </xf>
    <xf numFmtId="0" fontId="47" applyFont="1" fillId="62" applyFill="1" borderId="35" applyBorder="1" applyAlignment="1" xfId="0">
      <alignment vertical="center"/>
    </xf>
    <xf numFmtId="0" fontId="48" applyFont="1" fillId="64" applyFill="1" borderId="36" applyBorder="1" applyAlignment="1" xfId="0">
      <alignment vertical="center"/>
    </xf>
    <xf numFmtId="0" fontId="0" fillId="65" applyFill="1" borderId="37" applyBorder="1" applyAlignment="1" xfId="0">
      <alignment vertical="center"/>
    </xf>
    <xf numFmtId="0" fontId="49" applyFont="1" fillId="0" borderId="0" applyAlignment="1" xfId="0">
      <alignment vertical="center"/>
    </xf>
    <xf numFmtId="0" fontId="50" applyFont="1" fillId="0" borderId="38" applyBorder="1" applyAlignment="1" xfId="0">
      <alignment vertical="center"/>
    </xf>
    <xf numFmtId="0" fontId="51" applyFont="1" fillId="0" borderId="39" applyBorder="1" applyAlignment="1" xfId="0">
      <alignment vertical="center"/>
    </xf>
    <xf numFmtId="0" fontId="52" applyFont="1" fillId="0" borderId="40" applyBorder="1" applyAlignment="1" xfId="0">
      <alignment vertical="center"/>
    </xf>
    <xf numFmtId="0" fontId="52" applyFont="1" fillId="0" borderId="0" applyAlignment="1" xfId="0">
      <alignment vertical="center"/>
    </xf>
    <xf numFmtId="0" fontId="53" applyFont="1" fillId="0" borderId="41" applyBorder="1" applyAlignment="1" xfId="0">
      <alignment vertical="center"/>
    </xf>
    <xf numFmtId="0" fontId="54" applyFont="1" fillId="66" applyFill="1" borderId="0" applyAlignment="1" xfId="0">
      <alignment vertical="center"/>
    </xf>
    <xf numFmtId="0" fontId="54" applyFont="1" fillId="67" applyFill="1" borderId="0" applyAlignment="1" xfId="0">
      <alignment vertical="center"/>
    </xf>
    <xf numFmtId="0" fontId="54" applyFont="1" fillId="68" applyFill="1" borderId="0" applyAlignment="1" xfId="0">
      <alignment vertical="center"/>
    </xf>
    <xf numFmtId="0" fontId="54" applyFont="1" fillId="69" applyFill="1" borderId="0" applyAlignment="1" xfId="0">
      <alignment vertical="center"/>
    </xf>
    <xf numFmtId="0" fontId="54" applyFont="1" fillId="70" applyFill="1" borderId="0" applyAlignment="1" xfId="0">
      <alignment vertical="center"/>
    </xf>
    <xf numFmtId="0" fontId="54" applyFont="1" fillId="71" applyFill="1" borderId="0" applyAlignment="1" xfId="0">
      <alignment vertical="center"/>
    </xf>
    <xf numFmtId="0" fontId="54" applyFont="1" fillId="72" applyFill="1" borderId="0" applyAlignment="1" xfId="0">
      <alignment vertical="center"/>
    </xf>
    <xf numFmtId="0" fontId="54" applyFont="1" fillId="73" applyFill="1" borderId="0" applyAlignment="1" xfId="0">
      <alignment vertical="center"/>
    </xf>
    <xf numFmtId="0" fontId="54" applyFont="1" fillId="74" applyFill="1" borderId="0" applyAlignment="1" xfId="0">
      <alignment vertical="center"/>
    </xf>
    <xf numFmtId="0" fontId="54" applyFont="1" fillId="75" applyFill="1" borderId="0" applyAlignment="1" xfId="0">
      <alignment vertical="center"/>
    </xf>
    <xf numFmtId="0" fontId="54" applyFont="1" fillId="76" applyFill="1" borderId="0" applyAlignment="1" xfId="0">
      <alignment vertical="center"/>
    </xf>
    <xf numFmtId="0" fontId="54" applyFont="1" fillId="77" applyFill="1" borderId="0" applyAlignment="1" xfId="0">
      <alignment vertical="center"/>
    </xf>
    <xf numFmtId="0" fontId="55" applyFont="1" fillId="78" applyFill="1" borderId="0" applyAlignment="1" xfId="0">
      <alignment vertical="center"/>
    </xf>
    <xf numFmtId="0" fontId="55" applyFont="1" fillId="79" applyFill="1" borderId="0" applyAlignment="1" xfId="0">
      <alignment vertical="center"/>
    </xf>
    <xf numFmtId="0" fontId="55" applyFont="1" fillId="80" applyFill="1" borderId="0" applyAlignment="1" xfId="0">
      <alignment vertical="center"/>
    </xf>
    <xf numFmtId="0" fontId="55" applyFont="1" fillId="81" applyFill="1" borderId="0" applyAlignment="1" xfId="0">
      <alignment vertical="center"/>
    </xf>
    <xf numFmtId="0" fontId="55" applyFont="1" fillId="82" applyFill="1" borderId="0" applyAlignment="1" xfId="0">
      <alignment vertical="center"/>
    </xf>
    <xf numFmtId="0" fontId="55" applyFont="1" fillId="83" applyFill="1" borderId="0" applyAlignment="1" xfId="0">
      <alignment vertical="center"/>
    </xf>
    <xf numFmtId="0" fontId="55" applyFont="1" fillId="84" applyFill="1" borderId="0" applyAlignment="1" xfId="0">
      <alignment vertical="center"/>
    </xf>
    <xf numFmtId="0" fontId="55" applyFont="1" fillId="85" applyFill="1" borderId="0" applyAlignment="1" xfId="0">
      <alignment vertical="center"/>
    </xf>
    <xf numFmtId="0" fontId="55" applyFont="1" fillId="86" applyFill="1" borderId="0" applyAlignment="1" xfId="0">
      <alignment vertical="center"/>
    </xf>
    <xf numFmtId="0" fontId="55" applyFont="1" fillId="87" applyFill="1" borderId="0" applyAlignment="1" xfId="0">
      <alignment vertical="center"/>
    </xf>
    <xf numFmtId="0" fontId="55" applyFont="1" fillId="88" applyFill="1" borderId="0" applyAlignment="1" xfId="0">
      <alignment vertical="center"/>
    </xf>
    <xf numFmtId="0" fontId="55" applyFont="1" fillId="89" applyFill="1" borderId="0" applyAlignment="1" xfId="0">
      <alignment vertical="center"/>
    </xf>
    <xf numFmtId="182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184" applyNumberFormat="1" fontId="0" fillId="0" borderId="0" applyAlignment="1" xfId="0">
      <alignment vertical="center"/>
    </xf>
    <xf numFmtId="0" fontId="0" fillId="90" applyFill="1" borderId="0" applyAlignment="1" xfId="0">
      <alignment vertical="center"/>
    </xf>
    <xf numFmtId="176" applyNumberFormat="1" fontId="0" fillId="90" applyFill="1" borderId="42" applyBorder="1" applyAlignment="1" xfId="0">
      <alignment vertical="center"/>
    </xf>
    <xf numFmtId="0" fontId="0" applyFill="1" fillId="0" borderId="0" applyAlignment="1" xfId="0">
      <alignment vertical="center"/>
    </xf>
    <xf numFmtId="176" applyNumberFormat="1" fontId="0" applyFill="1" fillId="0" borderId="3" applyBorder="1" applyAlignment="1" xfId="0">
      <alignment vertical="center"/>
    </xf>
    <xf numFmtId="0" fontId="0" fillId="0" borderId="0" applyAlignment="1" xfId="0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2.xml"/><Relationship Id="rId3" Type="http://schemas.openxmlformats.org/officeDocument/2006/relationships/sharedStrings" Target="sharedStrings.xm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S36"/>
  <sheetViews>
    <sheetView tabSelected="1" zoomScale="85" zoomScaleNormal="85" topLeftCell="A1" workbookViewId="0">
      <selection activeCell="A18" activeCellId="0" sqref="A18:XFD18"/>
    </sheetView>
  </sheetViews>
  <sheetFormatPr defaultRowHeight="13.199999809265137" defaultColWidth="9.000137329101562" x14ac:dyDescent="0.15"/>
  <cols>
    <col min="1" max="1" width="28.0" customWidth="1"/>
    <col min="2" max="2" width="14.8" customWidth="1"/>
    <col min="3" max="14" width="0.0" customWidth="1" hidden="1"/>
    <col min="15" max="15" width="10.8" customWidth="1"/>
    <col min="16" max="16" width="13.4" customWidth="1"/>
    <col min="17" max="17" width="9.8" customWidth="1"/>
    <col min="18" max="19" width="9.0"/>
  </cols>
  <sheetData>
    <row r="1" spans="1:14" ht="25.5" customHeight="1" x14ac:dyDescent="0.15">
      <c r="A1" s="115" t="s">
        <v>0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4"/>
      <c r="M1" s="114"/>
      <c r="N1" s="114"/>
    </row>
    <row r="2" spans="1:14" ht="18.0" customHeight="1" x14ac:dyDescent="0.15">
      <c r="A2" s="116" t="s">
        <v>1</v>
      </c>
      <c r="B2" s="116" t="s">
        <v>2</v>
      </c>
      <c r="C2" s="116" t="s">
        <v>3</v>
      </c>
      <c r="D2" s="116" t="s">
        <v>4</v>
      </c>
      <c r="E2" s="116"/>
      <c r="F2" s="116"/>
      <c r="G2" s="116"/>
      <c r="H2" s="116"/>
      <c r="I2" s="116" t="s">
        <v>5</v>
      </c>
      <c r="J2" s="116"/>
      <c r="K2" s="116"/>
      <c r="L2" s="116"/>
      <c r="M2" s="116"/>
      <c r="N2" s="116" t="s">
        <v>6</v>
      </c>
    </row>
    <row r="3" spans="1:14" ht="18.0" customHeight="1" x14ac:dyDescent="0.15">
      <c r="A3" s="116"/>
      <c r="B3" s="116"/>
      <c r="C3" s="116"/>
      <c r="D3" s="116" t="s">
        <v>7</v>
      </c>
      <c r="E3" s="116" t="s">
        <v>8</v>
      </c>
      <c r="F3" s="116"/>
      <c r="G3" s="116" t="s">
        <v>9</v>
      </c>
      <c r="H3" s="116"/>
      <c r="I3" s="116" t="s">
        <v>7</v>
      </c>
      <c r="J3" s="116" t="s">
        <v>8</v>
      </c>
      <c r="K3" s="116"/>
      <c r="L3" s="116" t="s">
        <v>9</v>
      </c>
      <c r="M3" s="116"/>
      <c r="N3" s="116"/>
    </row>
    <row r="4" spans="1:16" ht="18.0" customHeight="1" x14ac:dyDescent="0.15">
      <c r="A4" s="116"/>
      <c r="B4" s="116"/>
      <c r="C4" s="116"/>
      <c r="D4" s="116"/>
      <c r="E4" s="4" t="s">
        <v>10</v>
      </c>
      <c r="F4" s="4" t="s">
        <v>11</v>
      </c>
      <c r="G4" s="4" t="s">
        <v>10</v>
      </c>
      <c r="H4" s="4" t="s">
        <v>11</v>
      </c>
      <c r="I4" s="116"/>
      <c r="J4" s="4" t="s">
        <v>10</v>
      </c>
      <c r="K4" s="4" t="s">
        <v>11</v>
      </c>
      <c r="L4" s="4" t="s">
        <v>10</v>
      </c>
      <c r="M4" s="4" t="s">
        <v>11</v>
      </c>
      <c r="N4" s="116"/>
      <c r="O4" s="4" t="s">
        <v>12</v>
      </c>
      <c r="P4" s="103" t="s">
        <v>9</v>
      </c>
    </row>
    <row r="5" spans="1:16" ht="18.0" customHeight="1" x14ac:dyDescent="0.15">
      <c r="A5" s="5" t="s">
        <v>13</v>
      </c>
      <c r="B5" s="164">
        <v>750</v>
      </c>
      <c r="C5" s="6">
        <v>750</v>
      </c>
      <c r="D5" s="6">
        <v>750</v>
      </c>
      <c r="E5" s="7">
        <v>1</v>
      </c>
      <c r="F5" s="6">
        <v>750</v>
      </c>
      <c r="G5" s="7">
        <v>0</v>
      </c>
      <c r="H5" s="6">
        <v>0</v>
      </c>
      <c r="I5" s="6">
        <v>0</v>
      </c>
      <c r="J5" s="7">
        <v>0</v>
      </c>
      <c r="K5" s="6">
        <v>0</v>
      </c>
      <c r="L5" s="7">
        <v>0</v>
      </c>
      <c r="M5" s="6">
        <v>0</v>
      </c>
      <c r="N5" s="6">
        <v>0</v>
      </c>
      <c r="O5" s="105">
        <f>F5+K5</f>
        <v>750</v>
      </c>
      <c r="P5" s="9">
        <f>B5-O5</f>
        <v>0</v>
      </c>
    </row>
    <row r="6" spans="1:16" ht="18.0" customHeight="1" x14ac:dyDescent="0.15">
      <c r="A6" s="5" t="s">
        <v>14</v>
      </c>
      <c r="B6" s="164">
        <v>13750</v>
      </c>
      <c r="C6" s="6">
        <v>13750</v>
      </c>
      <c r="D6" s="6">
        <v>13750</v>
      </c>
      <c r="E6" s="7">
        <v>14</v>
      </c>
      <c r="F6" s="6">
        <v>10500</v>
      </c>
      <c r="G6" s="7">
        <v>13</v>
      </c>
      <c r="H6" s="6">
        <v>3250</v>
      </c>
      <c r="I6" s="6">
        <v>0</v>
      </c>
      <c r="J6" s="7">
        <v>0</v>
      </c>
      <c r="K6" s="6">
        <v>0</v>
      </c>
      <c r="L6" s="7">
        <v>0</v>
      </c>
      <c r="M6" s="6">
        <v>0</v>
      </c>
      <c r="N6" s="6">
        <v>0</v>
      </c>
      <c r="O6" s="105">
        <f>F6+K6</f>
        <v>10500</v>
      </c>
      <c r="P6" s="105">
        <f>B6-O6</f>
        <v>3250</v>
      </c>
    </row>
    <row r="7" spans="1:16" ht="18.0" customHeight="1" x14ac:dyDescent="0.15">
      <c r="A7" s="5" t="s">
        <v>15</v>
      </c>
      <c r="B7" s="164">
        <v>6750</v>
      </c>
      <c r="C7" s="6">
        <v>6750</v>
      </c>
      <c r="D7" s="6">
        <v>6750</v>
      </c>
      <c r="E7" s="7">
        <v>7</v>
      </c>
      <c r="F7" s="6">
        <v>5250</v>
      </c>
      <c r="G7" s="7">
        <v>6</v>
      </c>
      <c r="H7" s="6">
        <v>1500</v>
      </c>
      <c r="I7" s="6">
        <v>0</v>
      </c>
      <c r="J7" s="7">
        <v>0</v>
      </c>
      <c r="K7" s="6">
        <v>0</v>
      </c>
      <c r="L7" s="7">
        <v>0</v>
      </c>
      <c r="M7" s="6">
        <v>0</v>
      </c>
      <c r="N7" s="6">
        <v>0</v>
      </c>
      <c r="O7" s="105">
        <f>F7+K7</f>
        <v>5250</v>
      </c>
      <c r="P7" s="105">
        <f>B7-O7</f>
        <v>1500</v>
      </c>
    </row>
    <row r="8" spans="1:16" ht="18.0" customHeight="1" x14ac:dyDescent="0.15">
      <c r="A8" s="5" t="s">
        <v>16</v>
      </c>
      <c r="B8" s="164">
        <v>15000</v>
      </c>
      <c r="C8" s="6">
        <v>15000</v>
      </c>
      <c r="D8" s="6">
        <v>15000</v>
      </c>
      <c r="E8" s="7">
        <v>15</v>
      </c>
      <c r="F8" s="6">
        <v>11250</v>
      </c>
      <c r="G8" s="7">
        <v>15</v>
      </c>
      <c r="H8" s="6">
        <v>3750</v>
      </c>
      <c r="I8" s="6">
        <v>0</v>
      </c>
      <c r="J8" s="7">
        <v>0</v>
      </c>
      <c r="K8" s="6">
        <v>0</v>
      </c>
      <c r="L8" s="7">
        <v>0</v>
      </c>
      <c r="M8" s="6">
        <v>0</v>
      </c>
      <c r="N8" s="6">
        <v>0</v>
      </c>
      <c r="O8" s="105">
        <f>F8+K8</f>
        <v>11250</v>
      </c>
      <c r="P8" s="105">
        <f>B8-O8</f>
        <v>3750</v>
      </c>
    </row>
    <row r="9" spans="1:16" ht="18.0" customHeight="1" x14ac:dyDescent="0.15">
      <c r="A9" s="5" t="s">
        <v>17</v>
      </c>
      <c r="B9" s="164">
        <v>6250</v>
      </c>
      <c r="C9" s="6">
        <v>6250</v>
      </c>
      <c r="D9" s="6">
        <v>6250</v>
      </c>
      <c r="E9" s="7">
        <v>7</v>
      </c>
      <c r="F9" s="6">
        <v>5250</v>
      </c>
      <c r="G9" s="7">
        <v>4</v>
      </c>
      <c r="H9" s="6">
        <v>1000</v>
      </c>
      <c r="I9" s="6">
        <v>0</v>
      </c>
      <c r="J9" s="7">
        <v>0</v>
      </c>
      <c r="K9" s="6">
        <v>0</v>
      </c>
      <c r="L9" s="7">
        <v>0</v>
      </c>
      <c r="M9" s="6">
        <v>0</v>
      </c>
      <c r="N9" s="6">
        <v>0</v>
      </c>
      <c r="O9" s="105">
        <f>F9+K9</f>
        <v>5250</v>
      </c>
      <c r="P9" s="105">
        <f>B9-O9</f>
        <v>1000</v>
      </c>
    </row>
    <row r="10" spans="1:16" ht="18.0" customHeight="1" x14ac:dyDescent="0.15">
      <c r="A10" s="5" t="s">
        <v>18</v>
      </c>
      <c r="B10" s="164">
        <v>11312.5</v>
      </c>
      <c r="C10" s="6">
        <v>11312.5</v>
      </c>
      <c r="D10" s="6">
        <v>6500</v>
      </c>
      <c r="E10" s="7">
        <v>8</v>
      </c>
      <c r="F10" s="6">
        <v>6000</v>
      </c>
      <c r="G10" s="7">
        <v>2</v>
      </c>
      <c r="H10" s="6">
        <v>500</v>
      </c>
      <c r="I10" s="6">
        <v>4812.5</v>
      </c>
      <c r="J10" s="7">
        <v>6</v>
      </c>
      <c r="K10" s="6">
        <v>4500</v>
      </c>
      <c r="L10" s="7">
        <v>1</v>
      </c>
      <c r="M10" s="6">
        <v>312.5</v>
      </c>
      <c r="N10" s="6">
        <v>0</v>
      </c>
      <c r="O10" s="105">
        <f>F10+K10</f>
        <v>10500</v>
      </c>
      <c r="P10" s="105">
        <f>B10-O10</f>
        <v>812.5</v>
      </c>
    </row>
    <row r="11" spans="1:16" ht="18.0" customHeight="1" x14ac:dyDescent="0.15">
      <c r="A11" s="5" t="s">
        <v>19</v>
      </c>
      <c r="B11" s="164">
        <v>42000</v>
      </c>
      <c r="C11" s="6">
        <v>42000</v>
      </c>
      <c r="D11" s="6">
        <v>42000</v>
      </c>
      <c r="E11" s="7">
        <v>42</v>
      </c>
      <c r="F11" s="6">
        <v>31500</v>
      </c>
      <c r="G11" s="7">
        <v>42</v>
      </c>
      <c r="H11" s="6">
        <v>10500</v>
      </c>
      <c r="I11" s="6">
        <v>0</v>
      </c>
      <c r="J11" s="7">
        <v>0</v>
      </c>
      <c r="K11" s="6">
        <v>0</v>
      </c>
      <c r="L11" s="7">
        <v>0</v>
      </c>
      <c r="M11" s="6">
        <v>0</v>
      </c>
      <c r="N11" s="6">
        <v>0</v>
      </c>
      <c r="O11" s="105">
        <f>F11+K11</f>
        <v>31500</v>
      </c>
      <c r="P11" s="105">
        <f>B11-O11</f>
        <v>10500</v>
      </c>
    </row>
    <row r="12" spans="1:16" ht="18.0" customHeight="1" x14ac:dyDescent="0.15">
      <c r="A12" s="5" t="s">
        <v>20</v>
      </c>
      <c r="B12" s="164">
        <v>2562.5</v>
      </c>
      <c r="C12" s="6">
        <v>2562.5</v>
      </c>
      <c r="D12" s="6">
        <v>0</v>
      </c>
      <c r="E12" s="7">
        <v>0</v>
      </c>
      <c r="F12" s="6">
        <v>0</v>
      </c>
      <c r="G12" s="7">
        <v>0</v>
      </c>
      <c r="H12" s="6">
        <v>0</v>
      </c>
      <c r="I12" s="6">
        <v>2562.5</v>
      </c>
      <c r="J12" s="7">
        <v>3</v>
      </c>
      <c r="K12" s="6">
        <v>2250</v>
      </c>
      <c r="L12" s="7">
        <v>1</v>
      </c>
      <c r="M12" s="6">
        <v>312.5</v>
      </c>
      <c r="N12" s="6">
        <v>0</v>
      </c>
      <c r="O12" s="105">
        <f>F12+K12</f>
        <v>2250</v>
      </c>
      <c r="P12" s="111">
        <f>B12-O12</f>
        <v>312.5</v>
      </c>
    </row>
    <row r="13" spans="1:16" ht="18.0" customHeight="1" x14ac:dyDescent="0.15">
      <c r="A13" s="5" t="s">
        <v>21</v>
      </c>
      <c r="B13" s="6">
        <v>10562.5</v>
      </c>
      <c r="C13" s="6">
        <v>10562.5</v>
      </c>
      <c r="D13" s="6">
        <v>0</v>
      </c>
      <c r="E13" s="7">
        <v>0</v>
      </c>
      <c r="F13" s="6">
        <v>0</v>
      </c>
      <c r="G13" s="7">
        <v>0</v>
      </c>
      <c r="H13" s="6">
        <v>0</v>
      </c>
      <c r="I13" s="6">
        <v>10562.5</v>
      </c>
      <c r="J13" s="7">
        <v>12</v>
      </c>
      <c r="K13" s="6">
        <v>9000</v>
      </c>
      <c r="L13" s="7">
        <v>5</v>
      </c>
      <c r="M13" s="6">
        <v>1562.5</v>
      </c>
      <c r="N13" s="6">
        <v>0</v>
      </c>
      <c r="O13" s="105">
        <f>F13+K13</f>
        <v>9000</v>
      </c>
      <c r="P13" s="111">
        <f>B13-O13</f>
        <v>1562.5</v>
      </c>
    </row>
    <row r="14" spans="1:16" ht="18.0" customHeight="1" x14ac:dyDescent="0.15">
      <c r="A14" s="5" t="s">
        <v>22</v>
      </c>
      <c r="B14" s="164">
        <v>44250</v>
      </c>
      <c r="C14" s="6">
        <v>44250</v>
      </c>
      <c r="D14" s="6">
        <v>44250</v>
      </c>
      <c r="E14" s="7">
        <v>46</v>
      </c>
      <c r="F14" s="6">
        <v>34500</v>
      </c>
      <c r="G14" s="7">
        <v>39</v>
      </c>
      <c r="H14" s="6">
        <v>9750</v>
      </c>
      <c r="I14" s="6">
        <v>0</v>
      </c>
      <c r="J14" s="7">
        <v>0</v>
      </c>
      <c r="K14" s="6">
        <v>0</v>
      </c>
      <c r="L14" s="7">
        <v>0</v>
      </c>
      <c r="M14" s="6">
        <v>0</v>
      </c>
      <c r="N14" s="6">
        <v>0</v>
      </c>
      <c r="O14" s="105">
        <f>F14+K14</f>
        <v>34500</v>
      </c>
      <c r="P14" s="105">
        <f>B14-O14</f>
        <v>9750</v>
      </c>
    </row>
    <row r="15" spans="1:16" ht="18.0" customHeight="1" x14ac:dyDescent="0.15">
      <c r="A15" s="5" t="s">
        <v>23</v>
      </c>
      <c r="B15" s="164">
        <v>6500</v>
      </c>
      <c r="C15" s="6">
        <v>6500</v>
      </c>
      <c r="D15" s="6">
        <v>0</v>
      </c>
      <c r="E15" s="7">
        <v>0</v>
      </c>
      <c r="F15" s="6">
        <v>0</v>
      </c>
      <c r="G15" s="7">
        <v>0</v>
      </c>
      <c r="H15" s="6">
        <v>0</v>
      </c>
      <c r="I15" s="6">
        <v>6500</v>
      </c>
      <c r="J15" s="7">
        <v>7</v>
      </c>
      <c r="K15" s="6">
        <v>5250</v>
      </c>
      <c r="L15" s="7">
        <v>4</v>
      </c>
      <c r="M15" s="6">
        <v>1250</v>
      </c>
      <c r="N15" s="6">
        <v>0</v>
      </c>
      <c r="O15" s="105">
        <f>F15+K15</f>
        <v>5250</v>
      </c>
      <c r="P15" s="111">
        <f>B15-O15</f>
        <v>1250</v>
      </c>
    </row>
    <row r="16" spans="1:16" ht="18.0" customHeight="1" x14ac:dyDescent="0.15">
      <c r="A16" s="5" t="s">
        <v>24</v>
      </c>
      <c r="B16" s="164">
        <v>5250</v>
      </c>
      <c r="C16" s="6">
        <v>5250</v>
      </c>
      <c r="D16" s="6">
        <v>5250</v>
      </c>
      <c r="E16" s="7">
        <v>6</v>
      </c>
      <c r="F16" s="6">
        <v>4500</v>
      </c>
      <c r="G16" s="7">
        <v>3</v>
      </c>
      <c r="H16" s="6">
        <v>750</v>
      </c>
      <c r="I16" s="6">
        <v>0</v>
      </c>
      <c r="J16" s="7">
        <v>0</v>
      </c>
      <c r="K16" s="6">
        <v>0</v>
      </c>
      <c r="L16" s="7">
        <v>0</v>
      </c>
      <c r="M16" s="6">
        <v>0</v>
      </c>
      <c r="N16" s="6">
        <v>0</v>
      </c>
      <c r="O16" s="105">
        <f>F16+K16</f>
        <v>4500</v>
      </c>
      <c r="P16" s="105">
        <f>B16-O16</f>
        <v>750</v>
      </c>
    </row>
    <row r="17" spans="1:16" ht="18.0" customHeight="1" x14ac:dyDescent="0.15">
      <c r="A17" s="5" t="s">
        <v>25</v>
      </c>
      <c r="B17" s="164">
        <v>17500</v>
      </c>
      <c r="C17" s="6">
        <v>17500</v>
      </c>
      <c r="D17" s="6">
        <v>17500</v>
      </c>
      <c r="E17" s="7">
        <v>19</v>
      </c>
      <c r="F17" s="6">
        <v>14250</v>
      </c>
      <c r="G17" s="7">
        <v>13</v>
      </c>
      <c r="H17" s="6">
        <v>3250</v>
      </c>
      <c r="I17" s="6">
        <v>0</v>
      </c>
      <c r="J17" s="7">
        <v>0</v>
      </c>
      <c r="K17" s="6">
        <v>0</v>
      </c>
      <c r="L17" s="7">
        <v>0</v>
      </c>
      <c r="M17" s="6">
        <v>0</v>
      </c>
      <c r="N17" s="6">
        <v>0</v>
      </c>
      <c r="O17" s="105">
        <f>F17+K17</f>
        <v>14250</v>
      </c>
      <c r="P17" s="105">
        <f>B17-O17</f>
        <v>3250</v>
      </c>
    </row>
    <row r="18" spans="1:17" ht="18.0" customHeight="1" x14ac:dyDescent="0.15">
      <c r="A18" s="5" t="s">
        <v>26</v>
      </c>
      <c r="B18" s="6">
        <v>285312.5</v>
      </c>
      <c r="C18" s="6">
        <f>D18+I18</f>
        <v>285312.5</v>
      </c>
      <c r="D18" s="6">
        <f>F18+H18</f>
        <v>210750</v>
      </c>
      <c r="E18" s="7">
        <v>122</v>
      </c>
      <c r="F18" s="6">
        <v>183000</v>
      </c>
      <c r="G18" s="7">
        <v>94</v>
      </c>
      <c r="H18" s="6">
        <v>27750</v>
      </c>
      <c r="I18" s="6">
        <v>74562.5</v>
      </c>
      <c r="J18" s="7">
        <v>37</v>
      </c>
      <c r="K18" s="6">
        <v>55500</v>
      </c>
      <c r="L18" s="7">
        <v>45</v>
      </c>
      <c r="M18" s="6">
        <v>19062.5</v>
      </c>
      <c r="N18" s="6">
        <v>0</v>
      </c>
      <c r="O18" s="105">
        <f>F18+K18</f>
        <v>238500</v>
      </c>
      <c r="P18" s="9">
        <f>B18-O18</f>
        <v>46812.5</v>
      </c>
      <c r="Q18" s="12">
        <f>P18-20000</f>
        <v>26812.5</v>
      </c>
    </row>
    <row r="19" spans="1:16" ht="18.0" customHeight="1" x14ac:dyDescent="0.15">
      <c r="A19" s="5" t="s">
        <v>27</v>
      </c>
      <c r="B19" s="164">
        <v>7000</v>
      </c>
      <c r="C19" s="6">
        <v>7000</v>
      </c>
      <c r="D19" s="6">
        <v>7000</v>
      </c>
      <c r="E19" s="7">
        <v>8</v>
      </c>
      <c r="F19" s="6">
        <v>6000</v>
      </c>
      <c r="G19" s="7">
        <v>4</v>
      </c>
      <c r="H19" s="6">
        <v>1000</v>
      </c>
      <c r="I19" s="6">
        <v>0</v>
      </c>
      <c r="J19" s="7">
        <v>0</v>
      </c>
      <c r="K19" s="6">
        <v>0</v>
      </c>
      <c r="L19" s="7">
        <v>0</v>
      </c>
      <c r="M19" s="6">
        <v>0</v>
      </c>
      <c r="N19" s="6">
        <v>0</v>
      </c>
      <c r="O19" s="105">
        <f>F19+K19</f>
        <v>6000</v>
      </c>
      <c r="P19" s="105">
        <f>B19-O19</f>
        <v>1000</v>
      </c>
    </row>
    <row r="20" spans="1:16" ht="18.0" customHeight="1" x14ac:dyDescent="0.15">
      <c r="A20" s="5" t="s">
        <v>28</v>
      </c>
      <c r="B20" s="164">
        <v>3250</v>
      </c>
      <c r="C20" s="6">
        <v>3250</v>
      </c>
      <c r="D20" s="6">
        <v>3250</v>
      </c>
      <c r="E20" s="7">
        <v>4</v>
      </c>
      <c r="F20" s="6">
        <v>3000</v>
      </c>
      <c r="G20" s="7">
        <v>1</v>
      </c>
      <c r="H20" s="6">
        <v>250</v>
      </c>
      <c r="I20" s="6">
        <v>0</v>
      </c>
      <c r="J20" s="7">
        <v>0</v>
      </c>
      <c r="K20" s="6">
        <v>0</v>
      </c>
      <c r="L20" s="7">
        <v>0</v>
      </c>
      <c r="M20" s="6">
        <v>0</v>
      </c>
      <c r="N20" s="6">
        <v>0</v>
      </c>
      <c r="O20" s="105">
        <f>F20+K20</f>
        <v>3000</v>
      </c>
      <c r="P20" s="105">
        <f>B20-O20</f>
        <v>250</v>
      </c>
    </row>
    <row r="21" spans="1:16" ht="18.0" customHeight="1" x14ac:dyDescent="0.15">
      <c r="A21" s="5" t="s">
        <v>29</v>
      </c>
      <c r="B21" s="164">
        <v>1500</v>
      </c>
      <c r="C21" s="6">
        <v>1500</v>
      </c>
      <c r="D21" s="6">
        <v>1500</v>
      </c>
      <c r="E21" s="7">
        <v>2</v>
      </c>
      <c r="F21" s="6">
        <v>1500</v>
      </c>
      <c r="G21" s="7">
        <v>0</v>
      </c>
      <c r="H21" s="6">
        <v>0</v>
      </c>
      <c r="I21" s="6">
        <v>0</v>
      </c>
      <c r="J21" s="7">
        <v>0</v>
      </c>
      <c r="K21" s="6">
        <v>0</v>
      </c>
      <c r="L21" s="7">
        <v>0</v>
      </c>
      <c r="M21" s="6">
        <v>0</v>
      </c>
      <c r="N21" s="6">
        <v>0</v>
      </c>
      <c r="O21" s="105">
        <f>F21+K21</f>
        <v>1500</v>
      </c>
      <c r="P21" s="9">
        <f>B21-O21</f>
        <v>0</v>
      </c>
    </row>
    <row r="22" spans="1:16" ht="18.0" customHeight="1" x14ac:dyDescent="0.15">
      <c r="A22" s="5" t="s">
        <v>30</v>
      </c>
      <c r="B22" s="164">
        <v>12250</v>
      </c>
      <c r="C22" s="6">
        <v>12250</v>
      </c>
      <c r="D22" s="6">
        <v>12250</v>
      </c>
      <c r="E22" s="7">
        <v>15</v>
      </c>
      <c r="F22" s="6">
        <v>11250</v>
      </c>
      <c r="G22" s="7">
        <v>4</v>
      </c>
      <c r="H22" s="6">
        <v>1000</v>
      </c>
      <c r="I22" s="6">
        <v>0</v>
      </c>
      <c r="J22" s="7">
        <v>0</v>
      </c>
      <c r="K22" s="6">
        <v>0</v>
      </c>
      <c r="L22" s="7">
        <v>0</v>
      </c>
      <c r="M22" s="6">
        <v>0</v>
      </c>
      <c r="N22" s="6">
        <v>0</v>
      </c>
      <c r="O22" s="105">
        <f>F22+K22</f>
        <v>11250</v>
      </c>
      <c r="P22" s="105">
        <f>B22-O22</f>
        <v>1000</v>
      </c>
    </row>
    <row r="23" spans="1:16" ht="18.0" customHeight="1" x14ac:dyDescent="0.15">
      <c r="A23" s="5" t="s">
        <v>31</v>
      </c>
      <c r="B23" s="164">
        <v>38500</v>
      </c>
      <c r="C23" s="6">
        <v>38500</v>
      </c>
      <c r="D23" s="6">
        <v>38500</v>
      </c>
      <c r="E23" s="7">
        <v>39</v>
      </c>
      <c r="F23" s="6">
        <v>29250</v>
      </c>
      <c r="G23" s="7">
        <v>37</v>
      </c>
      <c r="H23" s="6">
        <v>9250</v>
      </c>
      <c r="I23" s="6">
        <v>0</v>
      </c>
      <c r="J23" s="7">
        <v>0</v>
      </c>
      <c r="K23" s="6">
        <v>0</v>
      </c>
      <c r="L23" s="7">
        <v>0</v>
      </c>
      <c r="M23" s="6">
        <v>0</v>
      </c>
      <c r="N23" s="6">
        <v>0</v>
      </c>
      <c r="O23" s="105">
        <f>F23+K23</f>
        <v>29250</v>
      </c>
      <c r="P23" s="105">
        <f>B23-O23</f>
        <v>9250</v>
      </c>
    </row>
    <row r="24" spans="1:16" ht="18.0" customHeight="1" x14ac:dyDescent="0.15">
      <c r="A24" s="5" t="s">
        <v>32</v>
      </c>
      <c r="B24" s="164">
        <v>17562.5</v>
      </c>
      <c r="C24" s="6">
        <v>17562.5</v>
      </c>
      <c r="D24" s="6">
        <v>0</v>
      </c>
      <c r="E24" s="7">
        <v>0</v>
      </c>
      <c r="F24" s="6">
        <v>0</v>
      </c>
      <c r="G24" s="7">
        <v>0</v>
      </c>
      <c r="H24" s="6">
        <v>0</v>
      </c>
      <c r="I24" s="6">
        <v>17562.5</v>
      </c>
      <c r="J24" s="7">
        <v>18</v>
      </c>
      <c r="K24" s="6">
        <v>13500</v>
      </c>
      <c r="L24" s="7">
        <v>13</v>
      </c>
      <c r="M24" s="6">
        <v>4062.5</v>
      </c>
      <c r="N24" s="6">
        <v>0</v>
      </c>
      <c r="O24" s="105">
        <f>F24+K24</f>
        <v>13500</v>
      </c>
      <c r="P24" s="111">
        <f>B24-O24</f>
        <v>4062.5</v>
      </c>
    </row>
    <row r="25" spans="1:16" ht="18.0" customHeight="1" x14ac:dyDescent="0.15">
      <c r="A25" s="5" t="s">
        <v>33</v>
      </c>
      <c r="B25" s="164">
        <v>16500</v>
      </c>
      <c r="C25" s="6">
        <v>16500</v>
      </c>
      <c r="D25" s="6">
        <v>0</v>
      </c>
      <c r="E25" s="7">
        <v>0</v>
      </c>
      <c r="F25" s="6">
        <v>0</v>
      </c>
      <c r="G25" s="7">
        <v>0</v>
      </c>
      <c r="H25" s="6">
        <v>0</v>
      </c>
      <c r="I25" s="6">
        <v>16500</v>
      </c>
      <c r="J25" s="7">
        <v>17</v>
      </c>
      <c r="K25" s="6">
        <v>12750</v>
      </c>
      <c r="L25" s="7">
        <v>12</v>
      </c>
      <c r="M25" s="6">
        <v>3750</v>
      </c>
      <c r="N25" s="6">
        <v>0</v>
      </c>
      <c r="O25" s="105">
        <f>F25+K25</f>
        <v>12750</v>
      </c>
      <c r="P25" s="111">
        <f>B25-O25</f>
        <v>3750</v>
      </c>
    </row>
    <row r="26" spans="1:16" ht="18.0" customHeight="1" x14ac:dyDescent="0.15">
      <c r="A26" s="5" t="s">
        <v>34</v>
      </c>
      <c r="B26" s="164">
        <v>7500</v>
      </c>
      <c r="C26" s="6">
        <v>7500</v>
      </c>
      <c r="D26" s="6">
        <v>7500</v>
      </c>
      <c r="E26" s="7">
        <v>8</v>
      </c>
      <c r="F26" s="6">
        <v>6000</v>
      </c>
      <c r="G26" s="7">
        <v>6</v>
      </c>
      <c r="H26" s="6">
        <v>1500</v>
      </c>
      <c r="I26" s="6">
        <v>0</v>
      </c>
      <c r="J26" s="7">
        <v>0</v>
      </c>
      <c r="K26" s="6">
        <v>0</v>
      </c>
      <c r="L26" s="7">
        <v>0</v>
      </c>
      <c r="M26" s="6">
        <v>0</v>
      </c>
      <c r="N26" s="6">
        <v>0</v>
      </c>
      <c r="O26" s="105">
        <f>F26+K26</f>
        <v>6000</v>
      </c>
      <c r="P26" s="105">
        <f>B26-O26</f>
        <v>1500</v>
      </c>
    </row>
    <row r="27" spans="1:16" ht="18.0" customHeight="1" x14ac:dyDescent="0.15">
      <c r="A27" s="5" t="s">
        <v>35</v>
      </c>
      <c r="B27" s="164">
        <v>47875</v>
      </c>
      <c r="C27" s="6">
        <v>47875</v>
      </c>
      <c r="D27" s="6">
        <v>19250</v>
      </c>
      <c r="E27" s="7">
        <v>22</v>
      </c>
      <c r="F27" s="6">
        <v>16500</v>
      </c>
      <c r="G27" s="7">
        <v>11</v>
      </c>
      <c r="H27" s="6">
        <v>2750</v>
      </c>
      <c r="I27" s="6">
        <v>28625</v>
      </c>
      <c r="J27" s="7">
        <v>34</v>
      </c>
      <c r="K27" s="6">
        <v>25500</v>
      </c>
      <c r="L27" s="7">
        <v>10</v>
      </c>
      <c r="M27" s="6">
        <v>3125</v>
      </c>
      <c r="N27" s="6">
        <v>0</v>
      </c>
      <c r="O27" s="105">
        <f>F27+K27</f>
        <v>42000</v>
      </c>
      <c r="P27" s="111">
        <f>B27-O27</f>
        <v>5875</v>
      </c>
    </row>
    <row r="28" spans="1:18" ht="18.0" customHeight="1" x14ac:dyDescent="0.15">
      <c r="A28" s="5" t="s">
        <v>36</v>
      </c>
      <c r="B28" s="164">
        <v>8312.5</v>
      </c>
      <c r="C28" s="6">
        <v>8312.5</v>
      </c>
      <c r="D28" s="6">
        <v>0</v>
      </c>
      <c r="E28" s="7">
        <v>0</v>
      </c>
      <c r="F28" s="6">
        <v>0</v>
      </c>
      <c r="G28" s="7">
        <v>0</v>
      </c>
      <c r="H28" s="6">
        <v>0</v>
      </c>
      <c r="I28" s="6">
        <v>8312.5</v>
      </c>
      <c r="J28" s="7">
        <v>9</v>
      </c>
      <c r="K28" s="6">
        <v>6750</v>
      </c>
      <c r="L28" s="7">
        <v>5</v>
      </c>
      <c r="M28" s="6">
        <v>1562.5</v>
      </c>
      <c r="N28" s="6">
        <v>0</v>
      </c>
      <c r="O28" s="9">
        <f>F28+K28</f>
        <v>6750</v>
      </c>
      <c r="P28" s="9">
        <f>B28-O28</f>
        <v>1562.5</v>
      </c>
      <c r="Q28" s="108">
        <v>1700</v>
      </c>
      <c r="R28" s="12">
        <f>O28-Q28</f>
        <v>5050</v>
      </c>
    </row>
    <row r="29" spans="1:16" ht="18.0" customHeight="1" x14ac:dyDescent="0.15">
      <c r="A29" s="8" t="s">
        <v>7</v>
      </c>
      <c r="B29" s="9">
        <f>SUM(B5:B28)</f>
        <v>628000</v>
      </c>
      <c r="C29" s="9">
        <f>SUM(C5:C28)</f>
        <v>628000</v>
      </c>
      <c r="D29" s="9">
        <f>SUM(D5:D28)</f>
        <v>458000</v>
      </c>
      <c r="E29" s="10">
        <f>SUM(E5:E28)</f>
        <v>385</v>
      </c>
      <c r="F29" s="9">
        <f>SUM(F5:F28)</f>
        <v>380250</v>
      </c>
      <c r="G29" s="10">
        <f>SUM(G5:G28)</f>
        <v>294</v>
      </c>
      <c r="H29" s="9">
        <f>SUM(H5:H28)</f>
        <v>77750</v>
      </c>
      <c r="I29" s="9">
        <f>SUM(I5:I28)</f>
        <v>170000</v>
      </c>
      <c r="J29" s="10">
        <f>SUM(J5:J28)</f>
        <v>143</v>
      </c>
      <c r="K29" s="9">
        <f>SUM(K5:K28)</f>
        <v>135000</v>
      </c>
      <c r="L29" s="10">
        <f>SUM(L5:L28)</f>
        <v>96</v>
      </c>
      <c r="M29" s="9">
        <f>SUM(M5:M28)</f>
        <v>35000</v>
      </c>
      <c r="N29" s="9">
        <f>SUM(N5:N28)</f>
        <v>0</v>
      </c>
      <c r="O29" s="9">
        <f>F29+K29</f>
        <v>515250</v>
      </c>
      <c r="P29" s="9">
        <f>B29-O29</f>
        <v>112750</v>
      </c>
    </row>
    <row r="31" spans="1:1" x14ac:dyDescent="0.15">
      <c r="A31" s="1" t="s">
        <v>37</v>
      </c>
    </row>
    <row r="34" spans="1:2" ht="20.25" customHeight="1" x14ac:dyDescent="0.15">
      <c r="B34" s="11"/>
    </row>
    <row r="36" spans="2:2" x14ac:dyDescent="0.15">
      <c r="B36" s="12"/>
    </row>
  </sheetData>
  <mergeCells count="13">
    <mergeCell ref="A1:N1"/>
    <mergeCell ref="D2:H2"/>
    <mergeCell ref="I2:M2"/>
    <mergeCell ref="E3:F3"/>
    <mergeCell ref="G3:H3"/>
    <mergeCell ref="J3:K3"/>
    <mergeCell ref="L3:M3"/>
    <mergeCell ref="A2:A4"/>
    <mergeCell ref="B2:B4"/>
    <mergeCell ref="C2:C4"/>
    <mergeCell ref="D3:D4"/>
    <mergeCell ref="I3:I4"/>
    <mergeCell ref="N2:N4"/>
  </mergeCells>
  <phoneticPr fontId="0" type="noConversion"/>
  <pageMargins left="0.1610909742633189" right="0.1610909742633189" top="0.9998749560258521" bottom="0.9998749560258521" header="0.49993747801292604" footer="0.49993747801292604"/>
  <pageSetup paperSize="9" scale="75" orientation="landscape"/>
</worksheet>
</file>

<file path=docProps/app.xml><?xml version="1.0" encoding="utf-8"?>
<Properties xmlns="http://schemas.openxmlformats.org/officeDocument/2006/extended-properties">
  <Template>Normal.eit</Template>
  <TotalTime>121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cxjsp</dc:creator>
  <cp:lastModifiedBy>Administrator</cp:lastModifiedBy>
  <cp:revision>0</cp:revision>
  <dcterms:created xsi:type="dcterms:W3CDTF">2021-11-11T00:39:00Z</dcterms:created>
  <dcterms:modified xsi:type="dcterms:W3CDTF">2021-11-23T06:54:49Z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KSOProductBuildVer">
    <vt:lpwstr>2052-11.8.2.9015</vt:lpwstr>
  </property>
  <property fmtid="{D5CDD505-2E9C-101B-9397-08002B2CF9AE}" pid="3" name="ICV">
    <vt:lpwstr>C4944D70F14249A8803F1859E108063A</vt:lpwstr>
  </property>
</Properties>
</file>