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5192" windowHeight="13008" activeTab="0" tabRatio="600"/>
  </bookViews>
  <sheets>
    <sheet name="Sheet1" sheetId="4" r:id="rId2"/>
  </sheets>
  <calcPr calcId="144525"/>
</workbook>
</file>

<file path=xl/sharedStrings.xml><?xml version="1.0" encoding="utf-8"?>
<sst xmlns="http://schemas.openxmlformats.org/spreadsheetml/2006/main" count="38" uniqueCount="28">
  <si>
    <t>2021年秋季慈溪市义务段学校(镇街道)帮困助学专项资金补助明细表</t>
  </si>
  <si>
    <t>学校</t>
  </si>
  <si>
    <t>市财政应补金额</t>
  </si>
  <si>
    <t>应补助总金额</t>
  </si>
  <si>
    <t>小学</t>
  </si>
  <si>
    <t>初中</t>
  </si>
  <si>
    <t>扣上期结余</t>
  </si>
  <si>
    <t>合计</t>
  </si>
  <si>
    <t>爱心营养餐工程</t>
  </si>
  <si>
    <t>生活补助</t>
  </si>
  <si>
    <t>爱心营养餐</t>
  </si>
  <si>
    <t>享受人数</t>
  </si>
  <si>
    <t>补助金额</t>
  </si>
  <si>
    <t>周巷镇教办合计</t>
  </si>
  <si>
    <t>横河镇教办合计</t>
  </si>
  <si>
    <t>宗汉街道教办合计</t>
  </si>
  <si>
    <t>龙山镇教办合计</t>
  </si>
  <si>
    <t>逍林镇教办合计</t>
  </si>
  <si>
    <t>掌起镇教办合计</t>
  </si>
  <si>
    <t>观海卫镇教办合计</t>
  </si>
  <si>
    <t>匡堰镇教办合计</t>
  </si>
  <si>
    <t>胜山镇教办合计</t>
  </si>
  <si>
    <t>新浦镇教办合计</t>
  </si>
  <si>
    <t>附海镇教办合计</t>
  </si>
  <si>
    <t>崇寿镇教办合计</t>
  </si>
  <si>
    <t>桥头镇教办合计</t>
  </si>
  <si>
    <t>长河镇教办合计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</si>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</sst>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¥* #,##0_ ;_ ¥* -#,##0_ ;_ 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_ ;_ &quot;¥&quot;* \-#,##0_ ;_ &quot;¥&quot;* &quot;-&quot;_ ;_ @_ "/>
    <numFmt numFmtId="182" formatCode="_ * #,##0_ ;_ * -#,##0_ ;_ * &quot;-&quot;_ ;_ @_ "/>
  </numFmts>
  <fonts count="56" x14ac:knownFonts="56">
    <font>
      <sz val="11.0"/>
      <color rgb="FF000000"/>
      <name val="宋体"/>
      <charset val="134"/>
    </font>
    <font>
      <sz val="20.0"/>
      <name val="宋体"/>
      <charset val="134"/>
    </font>
    <font>
      <sz val="12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5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/>
    </xf>
    <xf numFmtId="0" fontId="2" applyFont="1" applyFill="1" fillId="0" borderId="1" applyBorder="1" applyAlignment="1" xfId="0">
      <alignment horizontal="center" vertical="center" wrapText="1"/>
    </xf>
    <xf numFmtId="0" fontId="0" applyFill="1" fillId="0" borderId="2" applyBorder="1" applyAlignment="1" xfId="0">
      <alignment horizontal="center" vertical="center"/>
    </xf>
    <xf numFmtId="0" fontId="0" applyFill="1" fillId="0" borderId="3" applyBorder="1" applyAlignment="1" xfId="0">
      <alignment vertical="center"/>
    </xf>
    <xf numFmtId="0" fontId="0" fillId="0" borderId="4" applyBorder="1" applyAlignment="1" xfId="0">
      <alignment horizontal="center" vertical="center"/>
    </xf>
    <xf numFmtId="0" fontId="0" fillId="0" borderId="5" applyBorder="1" applyAlignment="1" xfId="0">
      <alignment vertical="center"/>
    </xf>
    <xf numFmtId="176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3" applyFont="1" fillId="4" applyFill="1" borderId="6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4" applyFont="1" fillId="6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5" applyFont="1" fillId="7" applyFill="1" borderId="0" applyAlignment="1" xfId="0">
      <alignment vertical="center"/>
    </xf>
    <xf numFmtId="0" fontId="6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8" applyFill="1" borderId="7" applyBorder="1" applyAlignment="1" xfId="0">
      <alignment vertical="center"/>
    </xf>
    <xf numFmtId="0" fontId="5" applyFont="1" fillId="9" applyFill="1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8" applyBorder="1" applyAlignment="1" xfId="0">
      <alignment vertical="center"/>
    </xf>
    <xf numFmtId="0" fontId="13" applyFont="1" fillId="0" borderId="9" applyBorder="1" applyAlignment="1" xfId="0">
      <alignment vertical="center"/>
    </xf>
    <xf numFmtId="0" fontId="5" applyFont="1" fillId="10" applyFill="1" borderId="0" applyAlignment="1" xfId="0">
      <alignment vertical="center"/>
    </xf>
    <xf numFmtId="0" fontId="8" applyFont="1" fillId="0" borderId="10" applyBorder="1" applyAlignment="1" xfId="0">
      <alignment vertical="center"/>
    </xf>
    <xf numFmtId="0" fontId="5" applyFont="1" fillId="11" applyFill="1" borderId="0" applyAlignment="1" xfId="0">
      <alignment vertical="center"/>
    </xf>
    <xf numFmtId="0" fontId="14" applyFont="1" fillId="12" applyFill="1" borderId="11" applyBorder="1" applyAlignment="1" xfId="0">
      <alignment vertical="center"/>
    </xf>
    <xf numFmtId="0" fontId="15" applyFont="1" fillId="12" applyFill="1" borderId="12" applyBorder="1" applyAlignment="1" xfId="0">
      <alignment vertical="center"/>
    </xf>
    <xf numFmtId="0" fontId="16" applyFont="1" fillId="13" applyFill="1" borderId="13" applyBorder="1" applyAlignment="1" xfId="0">
      <alignment vertical="center"/>
    </xf>
    <xf numFmtId="0" fontId="0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0" borderId="15" applyBorder="1" applyAlignment="1" xfId="0">
      <alignment vertical="center"/>
    </xf>
    <xf numFmtId="0" fontId="19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5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5" applyFont="1" fillId="29" applyFill="1" borderId="0" applyAlignment="1" xfId="0">
      <alignment vertical="center"/>
    </xf>
    <xf numFmtId="0" fontId="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5" applyFont="1" fillId="32" applyFill="1" borderId="0" applyAlignment="1" xfId="0">
      <alignment vertical="center"/>
    </xf>
    <xf numFmtId="0" fontId="21" applyFont="1" fillId="6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4" applyFont="1" fillId="12" applyFill="1" borderId="16" applyBorder="1" applyAlignment="1" xfId="0">
      <alignment vertical="center"/>
    </xf>
    <xf numFmtId="0" fontId="25" applyFont="1" fillId="13" applyFill="1" borderId="17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8" applyBorder="1" applyAlignment="1" xfId="0">
      <alignment vertical="center"/>
    </xf>
    <xf numFmtId="0" fontId="29" applyFont="1" fillId="12" applyFill="1" borderId="19" applyBorder="1" applyAlignment="1" xfId="0">
      <alignment vertical="center"/>
    </xf>
    <xf numFmtId="0" fontId="30" applyFont="1" fillId="4" applyFill="1" borderId="20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0" borderId="22" applyBorder="1" applyAlignment="1" xfId="0">
      <alignment vertical="center"/>
    </xf>
    <xf numFmtId="0" fontId="34" applyFont="1" fillId="0" borderId="23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4" applyBorder="1" applyAlignment="1" xfId="0">
      <alignment vertical="center"/>
    </xf>
    <xf numFmtId="0" fontId="36" applyFont="1" fillId="33" applyFill="1" borderId="0" applyAlignment="1" xfId="0">
      <alignment vertical="center"/>
    </xf>
    <xf numFmtId="0" fontId="36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6" applyFont="1" fillId="36" applyFill="1" borderId="0" applyAlignment="1" xfId="0">
      <alignment vertical="center"/>
    </xf>
    <xf numFmtId="0" fontId="36" applyFont="1" fillId="37" applyFill="1" borderId="0" applyAlignment="1" xfId="0">
      <alignment vertical="center"/>
    </xf>
    <xf numFmtId="0" fontId="36" applyFont="1" fillId="38" applyFill="1" borderId="0" applyAlignment="1" xfId="0">
      <alignment vertical="center"/>
    </xf>
    <xf numFmtId="0" fontId="36" applyFont="1" fillId="39" applyFill="1" borderId="0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47" applyFill="1" borderId="0" applyAlignment="1" xfId="0">
      <alignment vertical="center"/>
    </xf>
    <xf numFmtId="0" fontId="37" applyFont="1" fillId="48" applyFill="1" borderId="0" applyAlignment="1" xfId="0">
      <alignment vertical="center"/>
    </xf>
    <xf numFmtId="0" fontId="37" applyFont="1" fillId="49" applyFill="1" borderId="0" applyAlignment="1" xfId="0">
      <alignment vertical="center"/>
    </xf>
    <xf numFmtId="0" fontId="37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0" fillId="57" applyFill="1" borderId="0" applyAlignment="1" xfId="0">
      <alignment vertical="center"/>
    </xf>
    <xf numFmtId="0" fontId="0" applyFill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/>
    </xf>
    <xf numFmtId="0" fontId="2" applyFont="1" applyFill="1" fillId="0" borderId="25" applyBorder="1" applyAlignment="1" xfId="0">
      <alignment horizontal="center" vertical="center" wrapText="1"/>
    </xf>
    <xf numFmtId="0" fontId="38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1" applyFont="1" fillId="61" applyFill="1" borderId="26" applyBorder="1" applyAlignment="1" xfId="0">
      <alignment vertical="center"/>
    </xf>
    <xf numFmtId="0" fontId="42" applyFont="1" fillId="62" applyFill="1" borderId="27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28" applyBorder="1" applyAlignment="1" xfId="0">
      <alignment vertical="center"/>
    </xf>
    <xf numFmtId="0" fontId="46" applyFont="1" fillId="61" applyFill="1" borderId="29" applyBorder="1" applyAlignment="1" xfId="0">
      <alignment vertical="center"/>
    </xf>
    <xf numFmtId="0" fontId="47" applyFont="1" fillId="63" applyFill="1" borderId="30" applyBorder="1" applyAlignment="1" xfId="0">
      <alignment vertical="center"/>
    </xf>
    <xf numFmtId="0" fontId="0" fillId="64" applyFill="1" borderId="31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32" applyBorder="1" applyAlignment="1" xfId="0">
      <alignment vertical="center"/>
    </xf>
    <xf numFmtId="0" fontId="50" applyFont="1" fillId="0" borderId="33" applyBorder="1" applyAlignment="1" xfId="0">
      <alignment vertical="center"/>
    </xf>
    <xf numFmtId="0" fontId="51" applyFont="1" fillId="0" borderId="34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35" applyBorder="1" applyAlignment="1" xfId="0">
      <alignment vertical="center"/>
    </xf>
    <xf numFmtId="0" fontId="53" applyFont="1" fillId="65" applyFill="1" borderId="0" applyAlignment="1" xfId="0">
      <alignment vertical="center"/>
    </xf>
    <xf numFmtId="0" fontId="53" applyFont="1" fillId="66" applyFill="1" borderId="0" applyAlignment="1" xfId="0">
      <alignment vertical="center"/>
    </xf>
    <xf numFmtId="0" fontId="53" applyFont="1" fillId="67" applyFill="1" borderId="0" applyAlignment="1" xfId="0">
      <alignment vertical="center"/>
    </xf>
    <xf numFmtId="0" fontId="53" applyFont="1" fillId="68" applyFill="1" borderId="0" applyAlignment="1" xfId="0">
      <alignment vertical="center"/>
    </xf>
    <xf numFmtId="0" fontId="53" applyFont="1" fillId="69" applyFill="1" borderId="0" applyAlignment="1" xfId="0">
      <alignment vertical="center"/>
    </xf>
    <xf numFmtId="0" fontId="53" applyFont="1" fillId="70" applyFill="1" borderId="0" applyAlignment="1" xfId="0">
      <alignment vertical="center"/>
    </xf>
    <xf numFmtId="0" fontId="53" applyFont="1" fillId="71" applyFill="1" borderId="0" applyAlignment="1" xfId="0">
      <alignment vertical="center"/>
    </xf>
    <xf numFmtId="0" fontId="53" applyFont="1" fillId="72" applyFill="1" borderId="0" applyAlignment="1" xfId="0">
      <alignment vertical="center"/>
    </xf>
    <xf numFmtId="0" fontId="53" applyFont="1" fillId="73" applyFill="1" borderId="0" applyAlignment="1" xfId="0">
      <alignment vertical="center"/>
    </xf>
    <xf numFmtId="0" fontId="53" applyFont="1" fillId="74" applyFill="1" borderId="0" applyAlignment="1" xfId="0">
      <alignment vertical="center"/>
    </xf>
    <xf numFmtId="0" fontId="53" applyFont="1" fillId="75" applyFill="1" borderId="0" applyAlignment="1" xfId="0">
      <alignment vertical="center"/>
    </xf>
    <xf numFmtId="0" fontId="53" applyFont="1" fillId="76" applyFill="1" borderId="0" applyAlignment="1" xfId="0">
      <alignment vertical="center"/>
    </xf>
    <xf numFmtId="0" fontId="54" applyFont="1" fillId="77" applyFill="1" borderId="0" applyAlignment="1" xfId="0">
      <alignment vertical="center"/>
    </xf>
    <xf numFmtId="0" fontId="54" applyFont="1" fillId="78" applyFill="1" borderId="0" applyAlignment="1" xfId="0">
      <alignment vertical="center"/>
    </xf>
    <xf numFmtId="0" fontId="54" applyFont="1" fillId="79" applyFill="1" borderId="0" applyAlignment="1" xfId="0">
      <alignment vertical="center"/>
    </xf>
    <xf numFmtId="0" fontId="54" applyFont="1" fillId="80" applyFill="1" borderId="0" applyAlignment="1" xfId="0">
      <alignment vertical="center"/>
    </xf>
    <xf numFmtId="0" fontId="54" applyFont="1" fillId="81" applyFill="1" borderId="0" applyAlignment="1" xfId="0">
      <alignment vertical="center"/>
    </xf>
    <xf numFmtId="0" fontId="54" applyFont="1" fillId="82" applyFill="1" borderId="0" applyAlignment="1" xfId="0">
      <alignment vertical="center"/>
    </xf>
    <xf numFmtId="0" fontId="54" applyFont="1" fillId="83" applyFill="1" borderId="0" applyAlignment="1" xfId="0">
      <alignment vertical="center"/>
    </xf>
    <xf numFmtId="0" fontId="54" applyFont="1" fillId="84" applyFill="1" borderId="0" applyAlignment="1" xfId="0">
      <alignment vertical="center"/>
    </xf>
    <xf numFmtId="0" fontId="54" applyFont="1" fillId="85" applyFill="1" borderId="0" applyAlignment="1" xfId="0">
      <alignment vertical="center"/>
    </xf>
    <xf numFmtId="0" fontId="54" applyFont="1" fillId="86" applyFill="1" borderId="0" applyAlignment="1" xfId="0">
      <alignment vertical="center"/>
    </xf>
    <xf numFmtId="0" fontId="54" applyFont="1" fillId="87" applyFill="1" borderId="0" applyAlignment="1" xfId="0">
      <alignment vertical="center"/>
    </xf>
    <xf numFmtId="0" fontId="54" applyFont="1" fillId="88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4.xml"/><Relationship Id="rId3" Type="http://schemas.openxmlformats.org/officeDocument/2006/relationships/sharedStrings" Target="sharedStrings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T19"/>
  <sheetViews>
    <sheetView tabSelected="1" zoomScaleNormal="100" topLeftCell="A1" workbookViewId="0">
      <selection activeCell="R17" activeCellId="0" sqref="R17"/>
    </sheetView>
  </sheetViews>
  <sheetFormatPr defaultRowHeight="13.5" defaultColWidth="9.000137329101562" x14ac:dyDescent="0.15"/>
  <cols>
    <col min="1" max="1" width="15.2" customWidth="1"/>
    <col min="2" max="2" width="10.8" customWidth="1"/>
    <col min="3" max="15" width="0.0" customWidth="1" hidden="1"/>
    <col min="16" max="16" width="8.8" customWidth="1"/>
    <col min="17" max="20" width="9.0"/>
  </cols>
  <sheetData>
    <row r="1" spans="1:14" ht="50.1" customHeight="1" x14ac:dyDescent="0.15">
      <c r="A1" s="102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 ht="23.1" customHeight="1" x14ac:dyDescent="0.15">
      <c r="A2" s="103" t="s">
        <v>1</v>
      </c>
      <c r="B2" s="103" t="s">
        <v>2</v>
      </c>
      <c r="C2" s="103" t="s">
        <v>3</v>
      </c>
      <c r="D2" s="103" t="s">
        <v>4</v>
      </c>
      <c r="E2" s="103"/>
      <c r="F2" s="103"/>
      <c r="G2" s="103"/>
      <c r="H2" s="103"/>
      <c r="I2" s="103" t="s">
        <v>5</v>
      </c>
      <c r="J2" s="103"/>
      <c r="K2" s="103"/>
      <c r="L2" s="103"/>
      <c r="M2" s="103"/>
      <c r="N2" s="103" t="s">
        <v>6</v>
      </c>
    </row>
    <row r="3" spans="1:17" ht="23.1" customHeight="1" x14ac:dyDescent="0.15">
      <c r="A3" s="103"/>
      <c r="B3" s="103"/>
      <c r="C3" s="103"/>
      <c r="D3" s="103" t="s">
        <v>7</v>
      </c>
      <c r="E3" s="103" t="s">
        <v>8</v>
      </c>
      <c r="F3" s="103"/>
      <c r="G3" s="103" t="s">
        <v>9</v>
      </c>
      <c r="H3" s="103"/>
      <c r="I3" s="103" t="s">
        <v>7</v>
      </c>
      <c r="J3" s="103" t="s">
        <v>8</v>
      </c>
      <c r="K3" s="103"/>
      <c r="L3" s="103" t="s">
        <v>9</v>
      </c>
      <c r="M3" s="103"/>
      <c r="N3" s="103"/>
      <c r="P3" t="s">
        <v>9</v>
      </c>
      <c r="Q3" t="s">
        <v>10</v>
      </c>
    </row>
    <row r="4" spans="1:14" ht="23.1" customHeight="1" x14ac:dyDescent="0.15">
      <c r="A4" s="103"/>
      <c r="B4" s="103"/>
      <c r="C4" s="103"/>
      <c r="D4" s="103"/>
      <c r="E4" s="4" t="s">
        <v>11</v>
      </c>
      <c r="F4" s="4" t="s">
        <v>12</v>
      </c>
      <c r="G4" s="4" t="s">
        <v>11</v>
      </c>
      <c r="H4" s="4" t="s">
        <v>12</v>
      </c>
      <c r="I4" s="103"/>
      <c r="J4" s="4" t="s">
        <v>11</v>
      </c>
      <c r="K4" s="4" t="s">
        <v>12</v>
      </c>
      <c r="L4" s="4" t="s">
        <v>11</v>
      </c>
      <c r="M4" s="4" t="s">
        <v>12</v>
      </c>
      <c r="N4" s="103"/>
    </row>
    <row r="5" spans="1:17" ht="23.1" customHeight="1" x14ac:dyDescent="0.15">
      <c r="A5" s="5" t="s">
        <v>13</v>
      </c>
      <c r="B5" s="6">
        <v>95875</v>
      </c>
      <c r="C5" s="6">
        <v>191750</v>
      </c>
      <c r="D5" s="6">
        <v>130250</v>
      </c>
      <c r="E5" s="6">
        <v>137</v>
      </c>
      <c r="F5" s="6">
        <v>102000</v>
      </c>
      <c r="G5" s="6">
        <v>113</v>
      </c>
      <c r="H5" s="6">
        <v>28250</v>
      </c>
      <c r="I5" s="6">
        <v>61500</v>
      </c>
      <c r="J5" s="6">
        <v>62</v>
      </c>
      <c r="K5" s="6">
        <v>46500</v>
      </c>
      <c r="L5" s="6">
        <v>48</v>
      </c>
      <c r="M5" s="6">
        <v>15000</v>
      </c>
      <c r="N5" s="6">
        <v>0</v>
      </c>
      <c r="P5" s="97">
        <f>(H5+M5)/2</f>
        <v>21625</v>
      </c>
      <c r="Q5" s="97">
        <f>B5-P5</f>
        <v>74250</v>
      </c>
    </row>
    <row r="6" spans="1:17" ht="23.1" customHeight="1" x14ac:dyDescent="0.15">
      <c r="A6" s="5" t="s">
        <v>14</v>
      </c>
      <c r="B6" s="6">
        <v>95968.75</v>
      </c>
      <c r="C6" s="6">
        <v>191937.5</v>
      </c>
      <c r="D6" s="6">
        <v>154250</v>
      </c>
      <c r="E6" s="6">
        <v>160</v>
      </c>
      <c r="F6" s="6">
        <v>120000</v>
      </c>
      <c r="G6" s="6">
        <v>137</v>
      </c>
      <c r="H6" s="6">
        <v>34250</v>
      </c>
      <c r="I6" s="6">
        <v>37687.5</v>
      </c>
      <c r="J6" s="6">
        <v>39</v>
      </c>
      <c r="K6" s="6">
        <v>29250</v>
      </c>
      <c r="L6" s="6">
        <v>27</v>
      </c>
      <c r="M6" s="6">
        <v>8437.5</v>
      </c>
      <c r="N6" s="6">
        <v>0</v>
      </c>
      <c r="P6" s="97">
        <f>(H6+M6)/2</f>
        <v>21343.75</v>
      </c>
      <c r="Q6" s="97">
        <f>B6-P6</f>
        <v>74625</v>
      </c>
    </row>
    <row r="7" spans="1:17" ht="23.1" customHeight="1" x14ac:dyDescent="0.15">
      <c r="A7" s="5" t="s">
        <v>15</v>
      </c>
      <c r="B7" s="6">
        <v>57718.75</v>
      </c>
      <c r="C7" s="6">
        <v>115437.5</v>
      </c>
      <c r="D7" s="6">
        <v>77250</v>
      </c>
      <c r="E7" s="6">
        <v>80</v>
      </c>
      <c r="F7" s="6">
        <v>60000</v>
      </c>
      <c r="G7" s="6">
        <v>69</v>
      </c>
      <c r="H7" s="6">
        <v>17250</v>
      </c>
      <c r="I7" s="6">
        <v>38187.5</v>
      </c>
      <c r="J7" s="6">
        <v>38</v>
      </c>
      <c r="K7" s="6">
        <v>28500</v>
      </c>
      <c r="L7" s="6">
        <v>31</v>
      </c>
      <c r="M7" s="6">
        <v>9687.5</v>
      </c>
      <c r="N7" s="6">
        <v>0</v>
      </c>
      <c r="P7" s="97">
        <f>(H7+M7)/2</f>
        <v>13468.75</v>
      </c>
      <c r="Q7" s="97">
        <f>B7-P7</f>
        <v>44250</v>
      </c>
    </row>
    <row r="8" spans="1:17" ht="23.1" customHeight="1" x14ac:dyDescent="0.15">
      <c r="A8" s="5" t="s">
        <v>16</v>
      </c>
      <c r="B8" s="6">
        <v>100468.75</v>
      </c>
      <c r="C8" s="6">
        <v>200937.5</v>
      </c>
      <c r="D8" s="6">
        <v>141500</v>
      </c>
      <c r="E8" s="6">
        <v>149</v>
      </c>
      <c r="F8" s="6">
        <v>111750</v>
      </c>
      <c r="G8" s="6">
        <v>119</v>
      </c>
      <c r="H8" s="6">
        <v>29750</v>
      </c>
      <c r="I8" s="6">
        <v>59437.5</v>
      </c>
      <c r="J8" s="6">
        <v>63</v>
      </c>
      <c r="K8" s="6">
        <v>47250</v>
      </c>
      <c r="L8" s="6">
        <v>39</v>
      </c>
      <c r="M8" s="6">
        <v>12187.5</v>
      </c>
      <c r="N8" s="6">
        <v>0</v>
      </c>
      <c r="P8" s="97">
        <f>(H8+M8)/2</f>
        <v>20968.75</v>
      </c>
      <c r="Q8" s="97">
        <f>B8-P8</f>
        <v>79500</v>
      </c>
    </row>
    <row r="9" spans="1:17" ht="23.1" customHeight="1" x14ac:dyDescent="0.15">
      <c r="A9" s="5" t="s">
        <v>17</v>
      </c>
      <c r="B9" s="6">
        <v>32687.5</v>
      </c>
      <c r="C9" s="6">
        <v>65375</v>
      </c>
      <c r="D9" s="6">
        <v>49500</v>
      </c>
      <c r="E9" s="6">
        <v>51</v>
      </c>
      <c r="F9" s="6">
        <v>38250</v>
      </c>
      <c r="G9" s="6">
        <v>45</v>
      </c>
      <c r="H9" s="6">
        <v>11250</v>
      </c>
      <c r="I9" s="6">
        <v>15875</v>
      </c>
      <c r="J9" s="6">
        <v>17</v>
      </c>
      <c r="K9" s="6">
        <v>12750</v>
      </c>
      <c r="L9" s="6">
        <v>10</v>
      </c>
      <c r="M9" s="6">
        <v>3125</v>
      </c>
      <c r="N9" s="6">
        <v>0</v>
      </c>
      <c r="P9" s="97">
        <f>(H9+M9)/2</f>
        <v>7187.5</v>
      </c>
      <c r="Q9" s="97">
        <f>B9-P9</f>
        <v>25500</v>
      </c>
    </row>
    <row r="10" spans="1:17" ht="23.1" customHeight="1" x14ac:dyDescent="0.15">
      <c r="A10" s="5" t="s">
        <v>18</v>
      </c>
      <c r="B10" s="6">
        <v>48468.75</v>
      </c>
      <c r="C10" s="6">
        <v>96937.5</v>
      </c>
      <c r="D10" s="6">
        <v>59750</v>
      </c>
      <c r="E10" s="6">
        <v>65</v>
      </c>
      <c r="F10" s="6">
        <v>48750</v>
      </c>
      <c r="G10" s="6">
        <v>44</v>
      </c>
      <c r="H10" s="6">
        <v>11000</v>
      </c>
      <c r="I10" s="6">
        <v>37187.5</v>
      </c>
      <c r="J10" s="6">
        <v>40</v>
      </c>
      <c r="K10" s="6">
        <v>30000</v>
      </c>
      <c r="L10" s="6">
        <v>23</v>
      </c>
      <c r="M10" s="6">
        <v>7187.5</v>
      </c>
      <c r="N10" s="6">
        <v>0</v>
      </c>
      <c r="P10" s="97">
        <f>(H10+M10)/2</f>
        <v>9093.75</v>
      </c>
      <c r="Q10" s="97">
        <f>B10-P10</f>
        <v>39375</v>
      </c>
    </row>
    <row r="11" spans="1:17" ht="23.1" customHeight="1" x14ac:dyDescent="0.15">
      <c r="A11" s="5" t="s">
        <v>19</v>
      </c>
      <c r="B11" s="6">
        <v>177375</v>
      </c>
      <c r="C11" s="6">
        <v>354750</v>
      </c>
      <c r="D11" s="6">
        <v>259750</v>
      </c>
      <c r="E11" s="6">
        <v>267</v>
      </c>
      <c r="F11" s="6">
        <v>200250</v>
      </c>
      <c r="G11" s="6">
        <v>238</v>
      </c>
      <c r="H11" s="6">
        <v>59500</v>
      </c>
      <c r="I11" s="6">
        <v>95000</v>
      </c>
      <c r="J11" s="6">
        <v>100</v>
      </c>
      <c r="K11" s="6">
        <v>75000</v>
      </c>
      <c r="L11" s="6">
        <v>64</v>
      </c>
      <c r="M11" s="6">
        <v>20000</v>
      </c>
      <c r="N11" s="6">
        <v>0</v>
      </c>
      <c r="P11" s="97">
        <f>(H11+M11)/2</f>
        <v>39750</v>
      </c>
      <c r="Q11" s="97">
        <f>B11-P11</f>
        <v>137625</v>
      </c>
    </row>
    <row r="12" spans="1:17" ht="23.1" customHeight="1" x14ac:dyDescent="0.15">
      <c r="A12" s="5" t="s">
        <v>20</v>
      </c>
      <c r="B12" s="6">
        <v>33968.75</v>
      </c>
      <c r="C12" s="6">
        <v>67937.5</v>
      </c>
      <c r="D12" s="6">
        <v>46750</v>
      </c>
      <c r="E12" s="6">
        <v>51</v>
      </c>
      <c r="F12" s="6">
        <v>38250</v>
      </c>
      <c r="G12" s="6">
        <v>34</v>
      </c>
      <c r="H12" s="6">
        <v>8500</v>
      </c>
      <c r="I12" s="6">
        <v>21187.5</v>
      </c>
      <c r="J12" s="6">
        <v>22</v>
      </c>
      <c r="K12" s="6">
        <v>16500</v>
      </c>
      <c r="L12" s="6">
        <v>15</v>
      </c>
      <c r="M12" s="6">
        <v>4687.5</v>
      </c>
      <c r="N12" s="6">
        <v>0</v>
      </c>
      <c r="P12" s="97">
        <f>(H12+M12)/2</f>
        <v>6593.75</v>
      </c>
      <c r="Q12" s="97">
        <f>B12-P12</f>
        <v>27375</v>
      </c>
    </row>
    <row r="13" spans="1:17" ht="23.1" customHeight="1" x14ac:dyDescent="0.15">
      <c r="A13" s="5" t="s">
        <v>21</v>
      </c>
      <c r="B13" s="6">
        <v>47500</v>
      </c>
      <c r="C13" s="6">
        <v>95000</v>
      </c>
      <c r="D13" s="6">
        <v>69750</v>
      </c>
      <c r="E13" s="6">
        <v>73</v>
      </c>
      <c r="F13" s="6">
        <v>54750</v>
      </c>
      <c r="G13" s="6">
        <v>60</v>
      </c>
      <c r="H13" s="6">
        <v>15000</v>
      </c>
      <c r="I13" s="6">
        <v>25250</v>
      </c>
      <c r="J13" s="6">
        <v>27</v>
      </c>
      <c r="K13" s="6">
        <v>20250</v>
      </c>
      <c r="L13" s="6">
        <v>16</v>
      </c>
      <c r="M13" s="6">
        <v>5000</v>
      </c>
      <c r="N13" s="6">
        <v>0</v>
      </c>
      <c r="P13" s="97">
        <f>(H13+M13)/2</f>
        <v>10000</v>
      </c>
      <c r="Q13" s="97">
        <f>B13-P13</f>
        <v>37500</v>
      </c>
    </row>
    <row r="14" spans="1:17" ht="23.1" customHeight="1" x14ac:dyDescent="0.15">
      <c r="A14" s="5" t="s">
        <v>22</v>
      </c>
      <c r="B14" s="6">
        <v>74187.5</v>
      </c>
      <c r="C14" s="6">
        <v>148375</v>
      </c>
      <c r="D14" s="6">
        <v>106000</v>
      </c>
      <c r="E14" s="6">
        <v>113</v>
      </c>
      <c r="F14" s="6">
        <v>84750</v>
      </c>
      <c r="G14" s="6">
        <v>85</v>
      </c>
      <c r="H14" s="6">
        <v>21250</v>
      </c>
      <c r="I14" s="6">
        <v>42375</v>
      </c>
      <c r="J14" s="6">
        <v>44</v>
      </c>
      <c r="K14" s="6">
        <v>33000</v>
      </c>
      <c r="L14" s="6">
        <v>30</v>
      </c>
      <c r="M14" s="6">
        <v>9375</v>
      </c>
      <c r="N14" s="6">
        <v>0</v>
      </c>
      <c r="P14" s="97">
        <f>(H14+M14)/2</f>
        <v>15312.5</v>
      </c>
      <c r="Q14" s="97">
        <f>B14-P14</f>
        <v>58875</v>
      </c>
    </row>
    <row r="15" spans="1:17" ht="23.1" customHeight="1" x14ac:dyDescent="0.15">
      <c r="A15" s="5" t="s">
        <v>23</v>
      </c>
      <c r="B15" s="6">
        <v>64031.25</v>
      </c>
      <c r="C15" s="6">
        <v>128062.5</v>
      </c>
      <c r="D15" s="6">
        <v>97500</v>
      </c>
      <c r="E15" s="6">
        <v>100</v>
      </c>
      <c r="F15" s="6">
        <v>75000</v>
      </c>
      <c r="G15" s="6">
        <v>90</v>
      </c>
      <c r="H15" s="6">
        <v>22500</v>
      </c>
      <c r="I15" s="6">
        <v>30562.5</v>
      </c>
      <c r="J15" s="6">
        <v>32</v>
      </c>
      <c r="K15" s="6">
        <v>24000</v>
      </c>
      <c r="L15" s="6">
        <v>21</v>
      </c>
      <c r="M15" s="6">
        <v>6562.5</v>
      </c>
      <c r="N15" s="6">
        <v>0</v>
      </c>
      <c r="P15" s="97">
        <f>(H15+M15)/2</f>
        <v>14531.25</v>
      </c>
      <c r="Q15" s="97">
        <f>B15-P15</f>
        <v>49500</v>
      </c>
    </row>
    <row r="16" spans="1:17" ht="23.1" customHeight="1" x14ac:dyDescent="0.15">
      <c r="A16" s="5" t="s">
        <v>24</v>
      </c>
      <c r="B16" s="6">
        <v>26500</v>
      </c>
      <c r="C16" s="6">
        <v>53000</v>
      </c>
      <c r="D16" s="6">
        <v>23500</v>
      </c>
      <c r="E16" s="6">
        <v>25</v>
      </c>
      <c r="F16" s="6">
        <v>18750</v>
      </c>
      <c r="G16" s="6">
        <v>19</v>
      </c>
      <c r="H16" s="6">
        <v>4750</v>
      </c>
      <c r="I16" s="6">
        <v>29750</v>
      </c>
      <c r="J16" s="6">
        <v>33</v>
      </c>
      <c r="K16" s="6">
        <v>24750</v>
      </c>
      <c r="L16" s="6">
        <v>16</v>
      </c>
      <c r="M16" s="6">
        <v>5000</v>
      </c>
      <c r="N16" s="6">
        <v>250</v>
      </c>
      <c r="P16" s="97">
        <f>(H16+M16)/2</f>
        <v>4875</v>
      </c>
      <c r="Q16" s="97">
        <f>B16-P16</f>
        <v>21625</v>
      </c>
    </row>
    <row r="17" spans="1:19" ht="23.1" customHeight="1" x14ac:dyDescent="0.15">
      <c r="A17" s="5" t="s">
        <v>25</v>
      </c>
      <c r="B17" s="6">
        <v>39843.75</v>
      </c>
      <c r="C17" s="6">
        <v>79687.5</v>
      </c>
      <c r="D17" s="6">
        <v>48500</v>
      </c>
      <c r="E17" s="6">
        <v>52</v>
      </c>
      <c r="F17" s="6">
        <v>39000</v>
      </c>
      <c r="G17" s="6">
        <v>38</v>
      </c>
      <c r="H17" s="6">
        <v>9500</v>
      </c>
      <c r="I17" s="6">
        <v>31187.5</v>
      </c>
      <c r="J17" s="6">
        <v>32</v>
      </c>
      <c r="K17" s="6">
        <v>24000</v>
      </c>
      <c r="L17" s="6">
        <v>23</v>
      </c>
      <c r="M17" s="6">
        <v>7187.5</v>
      </c>
      <c r="N17" s="6">
        <v>0</v>
      </c>
      <c r="P17" s="1">
        <f>(H17+M17)/2</f>
        <v>8343.75</v>
      </c>
      <c r="Q17" s="97">
        <f>B17-P17</f>
        <v>31500</v>
      </c>
      <c r="R17">
        <v>2950</v>
      </c>
      <c r="S17" s="1">
        <f>P17-R17</f>
        <v>5393.75</v>
      </c>
    </row>
    <row r="18" spans="1:17" ht="23.1" customHeight="1" x14ac:dyDescent="0.15">
      <c r="A18" s="5" t="s">
        <v>26</v>
      </c>
      <c r="B18" s="6">
        <v>53125</v>
      </c>
      <c r="C18" s="6">
        <v>106250</v>
      </c>
      <c r="D18" s="6">
        <v>72000</v>
      </c>
      <c r="E18" s="6">
        <v>74</v>
      </c>
      <c r="F18" s="6">
        <v>55500</v>
      </c>
      <c r="G18" s="6">
        <v>66</v>
      </c>
      <c r="H18" s="6">
        <v>16500</v>
      </c>
      <c r="I18" s="6">
        <v>34250</v>
      </c>
      <c r="J18" s="6">
        <v>34</v>
      </c>
      <c r="K18" s="6">
        <v>25500</v>
      </c>
      <c r="L18" s="6">
        <v>28</v>
      </c>
      <c r="M18" s="6">
        <v>8750</v>
      </c>
      <c r="N18" s="6">
        <v>0</v>
      </c>
      <c r="P18" s="1">
        <f>(H18+M18)/2</f>
        <v>12625</v>
      </c>
      <c r="Q18" s="97">
        <f>B18-P18</f>
        <v>40500</v>
      </c>
    </row>
    <row r="19" spans="1:14" ht="23.1" customHeight="1" x14ac:dyDescent="0.15">
      <c r="A19" s="7" t="s">
        <v>27</v>
      </c>
      <c r="B19" s="8">
        <f>SUM(B5:B18)</f>
        <v>947718.75</v>
      </c>
      <c r="C19" s="8">
        <f>SUM(C5:C18)</f>
        <v>1895437.5</v>
      </c>
      <c r="D19" s="8">
        <f>SUM(D5:D18)</f>
        <v>1336250</v>
      </c>
      <c r="E19" s="8">
        <f>SUM(E5:E18)</f>
        <v>1397</v>
      </c>
      <c r="F19" s="8">
        <f>SUM(F5:F18)</f>
        <v>1047000</v>
      </c>
      <c r="G19" s="8">
        <f>SUM(G5:G18)</f>
        <v>1157</v>
      </c>
      <c r="H19" s="8">
        <f>SUM(H5:H18)</f>
        <v>289250</v>
      </c>
      <c r="I19" s="8">
        <f>SUM(I5:I18)</f>
        <v>559437.5</v>
      </c>
      <c r="J19" s="8">
        <f>SUM(J5:J18)</f>
        <v>583</v>
      </c>
      <c r="K19" s="8">
        <f>SUM(K5:K18)</f>
        <v>437250</v>
      </c>
      <c r="L19" s="8">
        <f>SUM(L5:L18)</f>
        <v>391</v>
      </c>
      <c r="M19" s="8">
        <f>SUM(M5:M18)</f>
        <v>122187.5</v>
      </c>
      <c r="N19" s="8">
        <f>SUM(N5:N18)</f>
        <v>250</v>
      </c>
    </row>
  </sheetData>
  <mergeCells count="13">
    <mergeCell ref="A1:N1"/>
    <mergeCell ref="D2:H2"/>
    <mergeCell ref="I2:M2"/>
    <mergeCell ref="E3:F3"/>
    <mergeCell ref="G3:H3"/>
    <mergeCell ref="J3:K3"/>
    <mergeCell ref="L3:M3"/>
    <mergeCell ref="A2:A4"/>
    <mergeCell ref="B2:B4"/>
    <mergeCell ref="C2:C4"/>
    <mergeCell ref="D3:D4"/>
    <mergeCell ref="I3:I4"/>
    <mergeCell ref="N2:N4"/>
  </mergeCells>
  <phoneticPr fontId="0" type="noConversion"/>
  <pageMargins left="0.1610909742633189" right="0.0" top="0.6061742624898595" bottom="0.40897666000005767" header="0.49993747801292604" footer="0.49993747801292604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101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cxjsp</dc:creator>
  <cp:lastModifiedBy>Administrator</cp:lastModifiedBy>
  <cp:revision>0</cp:revision>
  <dcterms:created xsi:type="dcterms:W3CDTF">2021-11-11T00:16:00Z</dcterms:created>
  <dcterms:modified xsi:type="dcterms:W3CDTF">2021-11-23T06:54:52Z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2052-11.8.2.9015</vt:lpwstr>
  </property>
  <property fmtid="{D5CDD505-2E9C-101B-9397-08002B2CF9AE}" pid="3" name="ICV">
    <vt:lpwstr>7B0A406F5F6D49AE90FC7BE775DCF10A</vt:lpwstr>
  </property>
</Properties>
</file>